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erzechowska\Desktop\ZARZĄDZENIA REKTORA bip\2022_2023\"/>
    </mc:Choice>
  </mc:AlternateContent>
  <bookViews>
    <workbookView xWindow="0" yWindow="0" windowWidth="17970" windowHeight="5760" tabRatio="884" firstSheet="6" activeTab="11"/>
  </bookViews>
  <sheets>
    <sheet name="Profesor (st. badawcze)" sheetId="5" r:id="rId1"/>
    <sheet name="Profesor AWF (st. badawcze)" sheetId="11" r:id="rId2"/>
    <sheet name="Adiunkt (st. badawcze)" sheetId="18" r:id="rId3"/>
    <sheet name="Asystent (st. badawcze)" sheetId="9" r:id="rId4"/>
    <sheet name="Profesor (st. bad.-dyd.)" sheetId="16" r:id="rId5"/>
    <sheet name="Profesor AWF (st. bad.-dyd.)" sheetId="13" r:id="rId6"/>
    <sheet name="Adiunkt (st. bad.-dyd.)" sheetId="14" r:id="rId7"/>
    <sheet name="Asystent (st. bad.-dyd.)" sheetId="19" r:id="rId8"/>
    <sheet name="Profesor (st. dydaktyczne)" sheetId="12" r:id="rId9"/>
    <sheet name="Profesor AWF (st. dydaktyczne)" sheetId="20" r:id="rId10"/>
    <sheet name="Adiunkt (st. dydaktyczne)" sheetId="21" r:id="rId11"/>
    <sheet name="Asystent (st. dydaktyczne)" sheetId="15" r:id="rId12"/>
    <sheet name="Lektor" sheetId="8" r:id="rId13"/>
  </sheets>
  <definedNames>
    <definedName name="_xlnm._FilterDatabase" localSheetId="0" hidden="1">'Profesor (st. badawcze)'!$A$2:$H$42</definedName>
    <definedName name="_xlnm.Print_Area" localSheetId="4">'Profesor (st. bad.-dyd.)'!$A$1:$H$187</definedName>
    <definedName name="_xlnm.Print_Area" localSheetId="0">'Profesor (st. badawcze)'!$A$1:$H$137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20" l="1"/>
  <c r="H48" i="20"/>
  <c r="L48" i="20" s="1"/>
  <c r="G45" i="20"/>
  <c r="L43" i="20"/>
  <c r="H24" i="20"/>
  <c r="H22" i="20"/>
  <c r="H20" i="20"/>
  <c r="H19" i="20"/>
  <c r="H18" i="20"/>
  <c r="H17" i="20"/>
  <c r="H16" i="20"/>
  <c r="H14" i="20"/>
  <c r="H13" i="20"/>
  <c r="H12" i="20"/>
  <c r="H11" i="20"/>
  <c r="H10" i="20"/>
  <c r="L52" i="13"/>
  <c r="H47" i="13"/>
  <c r="L47" i="13" s="1"/>
  <c r="G44" i="13"/>
  <c r="L42" i="13"/>
  <c r="H25" i="13"/>
  <c r="H24" i="13"/>
  <c r="H22" i="13"/>
  <c r="H21" i="13"/>
  <c r="H19" i="13"/>
  <c r="H18" i="13"/>
  <c r="H17" i="13"/>
  <c r="H16" i="13"/>
  <c r="H15" i="13"/>
  <c r="H14" i="13"/>
  <c r="H13" i="13"/>
  <c r="H12" i="13"/>
  <c r="H11" i="13"/>
  <c r="H10" i="13"/>
  <c r="L50" i="19"/>
  <c r="H45" i="19"/>
  <c r="L45" i="19" s="1"/>
  <c r="G42" i="19"/>
  <c r="L40" i="19"/>
  <c r="H25" i="19"/>
  <c r="H24" i="19"/>
  <c r="H22" i="19"/>
  <c r="H21" i="19"/>
  <c r="H19" i="19"/>
  <c r="H18" i="19"/>
  <c r="H17" i="19"/>
  <c r="H16" i="19"/>
  <c r="H15" i="19"/>
  <c r="H14" i="19"/>
  <c r="H13" i="19"/>
  <c r="H12" i="19"/>
  <c r="H11" i="19"/>
  <c r="H10" i="19"/>
  <c r="L50" i="14"/>
  <c r="H45" i="14"/>
  <c r="L45" i="14" s="1"/>
  <c r="G42" i="14"/>
  <c r="L40" i="14"/>
  <c r="H25" i="14"/>
  <c r="H24" i="14"/>
  <c r="H22" i="14"/>
  <c r="H21" i="14"/>
  <c r="H19" i="14"/>
  <c r="H18" i="14"/>
  <c r="H17" i="14"/>
  <c r="H16" i="14"/>
  <c r="H15" i="14"/>
  <c r="H14" i="14"/>
  <c r="H13" i="14"/>
  <c r="H12" i="14"/>
  <c r="H11" i="14"/>
  <c r="H10" i="14"/>
  <c r="H45" i="20" l="1"/>
  <c r="L45" i="20" s="1"/>
  <c r="G50" i="20"/>
  <c r="H50" i="20" s="1"/>
  <c r="L50" i="20" s="1"/>
  <c r="H42" i="14"/>
  <c r="L42" i="14" s="1"/>
  <c r="G47" i="14"/>
  <c r="H47" i="14" s="1"/>
  <c r="L47" i="14" s="1"/>
  <c r="L52" i="14" s="1"/>
  <c r="G52" i="14" s="1"/>
  <c r="H44" i="13"/>
  <c r="L44" i="13" s="1"/>
  <c r="G49" i="13"/>
  <c r="H49" i="13" s="1"/>
  <c r="L49" i="13" s="1"/>
  <c r="H42" i="19"/>
  <c r="L42" i="19" s="1"/>
  <c r="G47" i="19"/>
  <c r="H47" i="19" s="1"/>
  <c r="L47" i="19" s="1"/>
  <c r="H47" i="16"/>
  <c r="L47" i="16" s="1"/>
  <c r="G44" i="16"/>
  <c r="L55" i="20" l="1"/>
  <c r="G55" i="20" s="1"/>
  <c r="L54" i="13"/>
  <c r="G54" i="13" s="1"/>
  <c r="L52" i="19"/>
  <c r="G52" i="19" s="1"/>
  <c r="H44" i="16"/>
  <c r="L44" i="16" s="1"/>
  <c r="H14" i="8"/>
  <c r="L14" i="8" s="1"/>
  <c r="G11" i="8"/>
  <c r="L9" i="8"/>
  <c r="L51" i="15"/>
  <c r="H46" i="15"/>
  <c r="L46" i="15" s="1"/>
  <c r="G43" i="15"/>
  <c r="H43" i="15" s="1"/>
  <c r="L43" i="15" s="1"/>
  <c r="L41" i="15"/>
  <c r="H24" i="15"/>
  <c r="H22" i="15"/>
  <c r="H20" i="15"/>
  <c r="H19" i="15"/>
  <c r="H18" i="15"/>
  <c r="H17" i="15"/>
  <c r="H16" i="15"/>
  <c r="H14" i="15"/>
  <c r="H13" i="15"/>
  <c r="H12" i="15"/>
  <c r="H11" i="15"/>
  <c r="H10" i="15"/>
  <c r="L51" i="21"/>
  <c r="H46" i="21"/>
  <c r="L46" i="21" s="1"/>
  <c r="G43" i="21"/>
  <c r="L41" i="21"/>
  <c r="H24" i="21"/>
  <c r="H22" i="21"/>
  <c r="H20" i="21"/>
  <c r="H19" i="21"/>
  <c r="H18" i="21"/>
  <c r="H17" i="21"/>
  <c r="H16" i="21"/>
  <c r="H14" i="21"/>
  <c r="H13" i="21"/>
  <c r="H12" i="21"/>
  <c r="H11" i="21"/>
  <c r="H10" i="21"/>
  <c r="G48" i="15" l="1"/>
  <c r="H48" i="15" s="1"/>
  <c r="L48" i="15" s="1"/>
  <c r="L53" i="15" s="1"/>
  <c r="G53" i="15" s="1"/>
  <c r="H43" i="21"/>
  <c r="L43" i="21" s="1"/>
  <c r="G48" i="21"/>
  <c r="H48" i="21" s="1"/>
  <c r="L48" i="21" s="1"/>
  <c r="H11" i="8"/>
  <c r="L11" i="8" s="1"/>
  <c r="G16" i="8"/>
  <c r="H16" i="8" s="1"/>
  <c r="L16" i="8" s="1"/>
  <c r="L53" i="12"/>
  <c r="H48" i="12"/>
  <c r="L48" i="12" s="1"/>
  <c r="G45" i="12"/>
  <c r="L43" i="12"/>
  <c r="H22" i="12"/>
  <c r="H45" i="12" l="1"/>
  <c r="L45" i="12" s="1"/>
  <c r="L53" i="21"/>
  <c r="G53" i="21" s="1"/>
  <c r="L52" i="16"/>
  <c r="L42" i="16"/>
  <c r="H25" i="16"/>
  <c r="H24" i="16"/>
  <c r="H22" i="16"/>
  <c r="H21" i="16"/>
  <c r="H19" i="16"/>
  <c r="H18" i="16"/>
  <c r="H17" i="16"/>
  <c r="H16" i="16"/>
  <c r="H15" i="16"/>
  <c r="H14" i="16"/>
  <c r="H13" i="16"/>
  <c r="H12" i="16"/>
  <c r="H11" i="16"/>
  <c r="H10" i="16"/>
  <c r="G49" i="16" s="1"/>
  <c r="H49" i="16" l="1"/>
  <c r="L49" i="16" s="1"/>
  <c r="L54" i="16" s="1"/>
  <c r="G54" i="16" s="1"/>
  <c r="L42" i="9" l="1"/>
  <c r="H25" i="9"/>
  <c r="H24" i="9"/>
  <c r="H22" i="9"/>
  <c r="H21" i="9"/>
  <c r="H19" i="9"/>
  <c r="H18" i="9"/>
  <c r="H17" i="9"/>
  <c r="H16" i="9"/>
  <c r="H15" i="9"/>
  <c r="H14" i="9"/>
  <c r="H13" i="9"/>
  <c r="H12" i="9"/>
  <c r="H11" i="9"/>
  <c r="H10" i="9"/>
  <c r="G39" i="9" s="1"/>
  <c r="H39" i="9" s="1"/>
  <c r="L39" i="9" s="1"/>
  <c r="L44" i="9" l="1"/>
  <c r="G44" i="9" s="1"/>
  <c r="L44" i="11"/>
  <c r="H25" i="11"/>
  <c r="H24" i="11"/>
  <c r="H22" i="11"/>
  <c r="H21" i="11"/>
  <c r="H19" i="11"/>
  <c r="H18" i="11"/>
  <c r="H17" i="11"/>
  <c r="H16" i="11"/>
  <c r="H15" i="11"/>
  <c r="H14" i="11"/>
  <c r="H13" i="11"/>
  <c r="H12" i="11"/>
  <c r="H11" i="11"/>
  <c r="H10" i="11"/>
  <c r="G41" i="11" l="1"/>
  <c r="H41" i="11" s="1"/>
  <c r="L41" i="11" s="1"/>
  <c r="L46" i="11" s="1"/>
  <c r="G46" i="11" s="1"/>
  <c r="L19" i="8"/>
  <c r="L21" i="8" s="1"/>
  <c r="G21" i="8" s="1"/>
  <c r="H24" i="12"/>
  <c r="H11" i="12"/>
  <c r="H12" i="12"/>
  <c r="H13" i="12"/>
  <c r="H14" i="12"/>
  <c r="H10" i="12"/>
  <c r="H20" i="12"/>
  <c r="H19" i="12"/>
  <c r="H18" i="12"/>
  <c r="H17" i="12"/>
  <c r="H16" i="12"/>
  <c r="L42" i="18"/>
  <c r="H25" i="18"/>
  <c r="H24" i="18"/>
  <c r="H22" i="18"/>
  <c r="H21" i="18"/>
  <c r="H19" i="18"/>
  <c r="H18" i="18"/>
  <c r="H17" i="18"/>
  <c r="H16" i="18"/>
  <c r="H15" i="18"/>
  <c r="H14" i="18"/>
  <c r="H13" i="18"/>
  <c r="H12" i="18"/>
  <c r="H11" i="18"/>
  <c r="H10" i="18"/>
  <c r="G50" i="12" l="1"/>
  <c r="H50" i="12" s="1"/>
  <c r="L50" i="12" s="1"/>
  <c r="L55" i="12" s="1"/>
  <c r="G55" i="12" s="1"/>
  <c r="G39" i="18"/>
  <c r="H39" i="18" l="1"/>
  <c r="L39" i="18" s="1"/>
  <c r="L44" i="18" s="1"/>
  <c r="G44" i="18" s="1"/>
  <c r="L44" i="5"/>
  <c r="H25" i="5" l="1"/>
  <c r="H24" i="5"/>
  <c r="H22" i="5"/>
  <c r="H21" i="5"/>
  <c r="H11" i="5"/>
  <c r="H12" i="5"/>
  <c r="H13" i="5"/>
  <c r="H14" i="5"/>
  <c r="H15" i="5"/>
  <c r="H16" i="5"/>
  <c r="H17" i="5"/>
  <c r="H18" i="5"/>
  <c r="H19" i="5"/>
  <c r="H10" i="5"/>
  <c r="G41" i="5" l="1"/>
  <c r="H41" i="5" s="1"/>
  <c r="L41" i="5" s="1"/>
  <c r="L46" i="5" l="1"/>
  <c r="G46" i="5" s="1"/>
</calcChain>
</file>

<file path=xl/sharedStrings.xml><?xml version="1.0" encoding="utf-8"?>
<sst xmlns="http://schemas.openxmlformats.org/spreadsheetml/2006/main" count="1594" uniqueCount="166">
  <si>
    <t>Rekomendowana ocena</t>
  </si>
  <si>
    <t>pozytywna</t>
  </si>
  <si>
    <t>negatywna</t>
  </si>
  <si>
    <t>Uzyskane punkty</t>
  </si>
  <si>
    <t>3. Nazwa katedry lub zakładu</t>
  </si>
  <si>
    <t>5. Wymiar zatrudnienia</t>
  </si>
  <si>
    <t>Wartość punktowa</t>
  </si>
  <si>
    <t>7. Okres oceny</t>
  </si>
  <si>
    <t>Ocena przełożonego</t>
  </si>
  <si>
    <t>1. Autor(Autorzy). (Rok). Tytuł pracy. Nazwa czasopisma, numer: numeracja stron.</t>
  </si>
  <si>
    <t>2. Autor(Autorzy). (Rok). Tytuł pracy. Nazwa czasopisma, numer: numeracja stron.</t>
  </si>
  <si>
    <t>3. Autor(Autorzy). (Rok). Tytuł pracy. Nazwa czasopisma, numer: numeracja stron.</t>
  </si>
  <si>
    <t>4. Autor(Autorzy). (Rok). Tytuł pracy. Nazwa czasopisma, numer: numeracja stron.</t>
  </si>
  <si>
    <t>5. Autor(Autorzy). (Rok). Tytuł pracy. Nazwa czasopisma, numer: numeracja stron.</t>
  </si>
  <si>
    <t>6. Autor(Autorzy). (Rok). Tytuł pracy. Nazwa czasopisma, numer: numeracja stron.</t>
  </si>
  <si>
    <t>7. Autor(Autorzy). (Rok). Tytuł pracy. Nazwa czasopisma, numer: numeracja stron.</t>
  </si>
  <si>
    <t>8. Autor(Autorzy). (Rok). Tytuł pracy. Nazwa czasopisma, numer: numeracja stron.</t>
  </si>
  <si>
    <t>9. Autor(Autorzy). (Rok). Tytuł pracy. Nazwa czasopisma, numer: numeracja stron.</t>
  </si>
  <si>
    <t>10. Autor(Autorzy). (Rok). Tytuł pracy. Nazwa czasopisma, numer: numeracja stron.</t>
  </si>
  <si>
    <t>Ocena</t>
  </si>
  <si>
    <t>0-100</t>
  </si>
  <si>
    <t>101-10000</t>
  </si>
  <si>
    <t>Ogólna</t>
  </si>
  <si>
    <t>Naukowa</t>
  </si>
  <si>
    <t>Hospitacja</t>
  </si>
  <si>
    <t>Ocena studencka</t>
  </si>
  <si>
    <t>2-2.99</t>
  </si>
  <si>
    <t>3-5.00</t>
  </si>
  <si>
    <t>wybierz ocenę</t>
  </si>
  <si>
    <t>0.01-0.99</t>
  </si>
  <si>
    <t>1. Imię i nazwisko, tytuł naukowy, stopień naukowy lub tytuł zawodowy</t>
  </si>
  <si>
    <t>2. Data urodzenia</t>
  </si>
  <si>
    <t>4. Zajmowane stanowisko oraz data zatrudnienia na obecnie zajmowanym stanowisku</t>
  </si>
  <si>
    <t>6. Rok zatrudnienia w AWF</t>
  </si>
  <si>
    <t>1. Autor(Autorzy). (Rok). Tytuł pracy. Wydawnictwo, miejsce wydania.</t>
  </si>
  <si>
    <t>2. Autor(Autorzy). (Rok). Tytuł pracy. Wydawnictwo, miejsce wydania.</t>
  </si>
  <si>
    <t>1. Autor(Autorzy). (Rok). Tytuł pracy. Wydawnictwo, miejsce wydania, numeracja stron rozdziału.</t>
  </si>
  <si>
    <t>2. Autor(Autorzy). (Rok). Tytuł pracy. Wydawnictwo, miejsce wydania, numeracja stron rozdziału.</t>
  </si>
  <si>
    <t xml:space="preserve">I-V. Łączna ocena pracy naukowej </t>
  </si>
  <si>
    <t>*uzupełniamy wyłącznie żółte pola</t>
  </si>
  <si>
    <t xml:space="preserve">Podpis pracownika                                                                                                                              </t>
  </si>
  <si>
    <t xml:space="preserve">Podpisy członków Komisji Oceniającej                                                                                                                             </t>
  </si>
  <si>
    <t xml:space="preserve">Podpis Dziekana                                                                                                                              </t>
  </si>
  <si>
    <t>Przewodniczący</t>
  </si>
  <si>
    <t>Członek</t>
  </si>
  <si>
    <t>V. Zorganizowanie konferencji naukowej</t>
  </si>
  <si>
    <t>0-50</t>
  </si>
  <si>
    <t>51-10000</t>
  </si>
  <si>
    <t>1. Autor(Autorzy). (Rok). Tytuł podręcznika lub skryptu. Wydawnictwo, miejsce wydania, numeracja stron rozdziału.</t>
  </si>
  <si>
    <t>1. Autor. (Rok). Tytuł podręcznika lub skryptu. Wydawnictwo, miejsce wydania, numeracja stron rozdziału.</t>
  </si>
  <si>
    <t>VII. Ocena bezpośredniego przełożonego**</t>
  </si>
  <si>
    <t xml:space="preserve">I-VI. Łączna ocena pracy naukowej </t>
  </si>
  <si>
    <t>VIII. Ocena bezpośredniego przełożonego**</t>
  </si>
  <si>
    <t>VI.  Opieka promotorska (zakończona nadaniem stopnia)</t>
  </si>
  <si>
    <t>1. Autor i tytuł rozprawy doktorskiej</t>
  </si>
  <si>
    <t>1. Tytuł projektu i źródło finansowania</t>
  </si>
  <si>
    <t>Pozyskanie i kierowanie projektem finansowanym ze źródeł zewnętrznych (pozyskane środki poniżej 200 tys. zł)</t>
  </si>
  <si>
    <t>1. Tytuł patentu</t>
  </si>
  <si>
    <t xml:space="preserve">Pełnienie funkcji przewodniczącego lub sekretarza konferencji międzynarodowej </t>
  </si>
  <si>
    <t xml:space="preserve">Pełnienie funkcji przewodniczącego lub sekretarza konferencji krajowej </t>
  </si>
  <si>
    <t>1. Nazwa konferencji lub szkolenia</t>
  </si>
  <si>
    <t>1. Nazwa kwalifikacji i podmiot wydający kwalifikacje</t>
  </si>
  <si>
    <t>1. Nazwa studiów i podmiot prowadzący studia</t>
  </si>
  <si>
    <t>1. Nazwa studiów</t>
  </si>
  <si>
    <t>1. Dyscyplina i funkcja</t>
  </si>
  <si>
    <t>Pełnienie funkcji kierownika studiów podyplomowych prowadzonych w okresie oceny przez AWF Warszawa</t>
  </si>
  <si>
    <t xml:space="preserve">Pełnienie funkcji trenera, instruktora, kierownika  </t>
  </si>
  <si>
    <t>Pozyskanie i kierowanie projektem finansowanym ze źródeł zewnętrznych (pozyskane środki od 200 tys. zł)</t>
  </si>
  <si>
    <t>Pozyskanie i kierowanie projektem finansowany, ze źródeł zewnętrznych (pozyskane środki od 200 tys. zł)</t>
  </si>
  <si>
    <t>Pozyskanie patentu lub wzoru użytkowego udzielonego podmiotowi przez Urząd Patentenowy Rzeczpospolitej Polskiej</t>
  </si>
  <si>
    <t>KARTA OCENY PRACOWNIKA DYDAKTYCZNEGO AWF WARSZAWA (lektor)*</t>
  </si>
  <si>
    <t>VII. Samoocena ocenianego**</t>
  </si>
  <si>
    <t>KARTA OCENY PRACOWNIKA BADAWCZEGO AWF WARSZAWA (profesor)*</t>
  </si>
  <si>
    <t>KARTA OCENY PRACOWNIKA BADAWCZO-DYDAKTYCZNEGO AWF WARSZAWA (profesor)*</t>
  </si>
  <si>
    <t>I. Artykuły naukowe opublikowane w czasopismach zamieszczonych w wykazie ogłoszonym przez MEiN, zgodnie ze zdeklarowaną przez pracownika dyscypliną (dziedziną) naukową</t>
  </si>
  <si>
    <t>II. Monografie naukowe wydane przez wydawnictwa zamieszczone w wykazie ogłoszonym przez MEiN</t>
  </si>
  <si>
    <t>III. Rozdziały w monografii naukowej wydane przez wydawnictwa zamieszczone w wykazie ogłoszonym przez MEiN</t>
  </si>
  <si>
    <t>IV. Projekty zewnętrzne przyznane w trybie konkursowym (np. przez NCN, NCBR, NPRH, FNNP, MEiN, instytucje zagraniczne), patenty na wynalazki i prawa ochronne na wzory użytkowe</t>
  </si>
  <si>
    <t>7. Okres oceny (od…do…)</t>
  </si>
  <si>
    <t>KARTA OCENY PRACOWNIKA BADAWCZEGO AWF WARSZAWA (profesor AWF)*</t>
  </si>
  <si>
    <t>KARTA OCENY PRACOWNIKA BADAWCZEGO AWF WARSZAWA (adiunkt)*</t>
  </si>
  <si>
    <t>VI. Samoocena ocenianego**</t>
  </si>
  <si>
    <t>KARTA OCENY PRACOWNIKA BADAWCZEGO AWF WARSZAWA (asystent)*</t>
  </si>
  <si>
    <t>KARTA OCENY PRACOWNIKA BADAWCZO-DYDAKTYCZNEGO AWF WARSZAWA (profesor AWF)*</t>
  </si>
  <si>
    <t>KARTA OCENY PRACOWNIKA BADAWCZO-DYDAKTYCZNEGO AWF WARSZAWA (adiunkt)*</t>
  </si>
  <si>
    <t>KARTA OCENY PRACOWNIKA BADAWCZO-DYDAKTYCZNEGO AWF WARSZAWA (asystent)*</t>
  </si>
  <si>
    <t>KARTA OCENY PRACOWNIKA DYDAKTYCZNEGO AWF WARSZAWA (profesor)*</t>
  </si>
  <si>
    <t>KARTA OCENY PRACOWNIKA DYDAKTYCZNEGO AWF WARSZAWA (profesor AWF)*</t>
  </si>
  <si>
    <t>KARTA OCENY PRACOWNIKA DYDAKTYCZNEGO AWF WARSZAWA (adiunkt)*</t>
  </si>
  <si>
    <t>KARTA OCENY PRACOWNIKA DYDAKTYCZNEGO AWF WARSZAWA (asystent)*</t>
  </si>
  <si>
    <t xml:space="preserve">Podpis kierownika katedry/zakładu                                                                                                                    </t>
  </si>
  <si>
    <t>1. Artykuł: Autor(Autorzy). (Rok). Tytuł pracy. Nazwa czasopisma, numer: numeracja stron. Monografia lub rozdział: Autor(Autorzy). (Rok). Tytuł pracy. Wydawnictwo, miejsce wydania, 
w przypadku rozdziału: numeracja stron.</t>
  </si>
  <si>
    <t>2. Artykuł: Autor(Autorzy). (Rok). Tytuł pracy. Nazwa czasopisma, numer: numeracja stron. Monografia lub rozdział: Autor(Autorzy). (Rok). Tytuł pracy. Wydawnictwo, miejsce wydania, 
w przypadku rozdziału: numeracja stron.</t>
  </si>
  <si>
    <t>3. Artykuł: Autor(Autorzy). (Rok). Tytuł pracy. Nazwa czasopisma, numer: numeracja stron. Monografia lub rozdział: Autor(Autorzy). (Rok). Tytuł pracy. Wydawnictwo, miejsce wydania, 
w przypadku rozdziału: numeracja stron.</t>
  </si>
  <si>
    <t>4. Artykuł: Autor(Autorzy). (Rok). Tytuł pracy. Nazwa czasopisma, numer: numeracja stron. Monografia lub rozdział: Autor(Autorzy). (Rok). Tytuł pracy. Wydawnictwo, miejsce wydania, 
w przypadku rozdziału: numeracja stron.</t>
  </si>
  <si>
    <t>5. Artykuł: Autor(Autorzy). (Rok). Tytuł pracy. Nazwa czasopisma, numer: numeracja stron. Monografia lub rozdział: Autor(Autorzy). (Rok). Tytuł pracy. Wydawnictwo, miejsce wydania, 
w przypadku rozdziału: numeracja stron.</t>
  </si>
  <si>
    <t>V. Zorganizowanie konferencji metodycznej, szkoleniowej, kierowanie studiami podyplomowymi, jednostką certyfikującą ZRK, doskonalenie zawodowe</t>
  </si>
  <si>
    <t>X. Samoocena ocenianego**</t>
  </si>
  <si>
    <t>XI. Ocena bezpośredniego przełożonego**</t>
  </si>
  <si>
    <t>I. Artykuły popularnonaukowe, publikacje w czasopismach branżowych oraz artykuły naukowe, monografie i rozdziały w monografii naukowej zgodne ze specyfiką prowadzonych zajęć dydaktycznych (niezamieszczone w wykazie ogłoszonym przez MEiN)</t>
  </si>
  <si>
    <t>2-2,99</t>
  </si>
  <si>
    <t>3-3,99</t>
  </si>
  <si>
    <t>4-4,99</t>
  </si>
  <si>
    <t>Średnia ocen</t>
  </si>
  <si>
    <t>0-4,99</t>
  </si>
  <si>
    <t>5-9,99</t>
  </si>
  <si>
    <t>10-1000</t>
  </si>
  <si>
    <t>V.  Opieka promotorska (zakończona nadaniem stopnia)</t>
  </si>
  <si>
    <t>VI. Zorganizowanie konferencji metodycznej, szkoleniowej, kierowanie studiami podyplomowymi, jednostką certyfikującą ZRK, doskonalenie zawodowe</t>
  </si>
  <si>
    <r>
      <t xml:space="preserve">IX. Ocena zajęć dydaktycznych przez studentów </t>
    </r>
    <r>
      <rPr>
        <sz val="12"/>
        <color theme="1"/>
        <rFont val="Calibri"/>
        <family val="2"/>
        <charset val="238"/>
        <scheme val="minor"/>
      </rPr>
      <t>(średnia ocen ze wszystkich przedmiotów prowadzonych w okresie objętym oceną):
a) 4,00-5,00 = (10 pkt.) i ocena pozytywna
b)3,00-3,99 = (5 pkt.) i ocena pozytywna
c) 2,00-2,99 = (0 pkt.) i ocena negatywna</t>
    </r>
  </si>
  <si>
    <r>
      <t xml:space="preserve">VIII. Hospitacja zajęć dydaktycznych </t>
    </r>
    <r>
      <rPr>
        <sz val="12"/>
        <color theme="1"/>
        <rFont val="Calibri"/>
        <family val="2"/>
        <charset val="238"/>
        <scheme val="minor"/>
      </rPr>
      <t>(proszę wybrać pozytywna lub negatywna)</t>
    </r>
  </si>
  <si>
    <t>I-X. Łączna ocena działalności dydaktycznej i organizacyjnej</t>
  </si>
  <si>
    <t>IV. Autorstwo lub współautorstwo rozdziału w podręczniku lub skrypcie zgodnym ze specyfiką prowadzonych zajęć dydaktycznych</t>
  </si>
  <si>
    <t>III. Autorstwo, redakcja, współautorstwo podręcznika, skryptu zgodnego ze specyfiką prowadzonych zajęć dydaktycznych</t>
  </si>
  <si>
    <t>Pełnienie funkcji przewodniczącego (10 pkt.), sekretarza (10 pkt.), członka komitetu organizacyjnego (5 pkt.) konferencji krajowej zorganizowanej przez AWF Warszawa</t>
  </si>
  <si>
    <t>XI. Samoocena ocenianego**</t>
  </si>
  <si>
    <t>XII. Ocena bezpośredniego przełożonego**</t>
  </si>
  <si>
    <t xml:space="preserve">1. Nazwa zadania (pełniona rola w zadaniu) </t>
  </si>
  <si>
    <r>
      <t xml:space="preserve">VII. Hospitacja zajęć dydaktycznych </t>
    </r>
    <r>
      <rPr>
        <sz val="12"/>
        <color theme="1"/>
        <rFont val="Calibri"/>
        <family val="2"/>
        <charset val="238"/>
        <scheme val="minor"/>
      </rPr>
      <t>(proszę wybrać pozytywna lub negatywna)</t>
    </r>
  </si>
  <si>
    <r>
      <t xml:space="preserve">VIII. Ocena zajęć dydaktycznych przez studentów </t>
    </r>
    <r>
      <rPr>
        <sz val="12"/>
        <color theme="1"/>
        <rFont val="Calibri"/>
        <family val="2"/>
        <charset val="238"/>
        <scheme val="minor"/>
      </rPr>
      <t>(średnia ocen ze wszystkich przedmiotów prowadzonych w okresie objętym oceną):
a) 4,00-5,00 = (10 pkt.) i ocena pozytywna
b)3,00-3,99 = (5 pkt.) i ocena pozytywna
c) 2,00-2,99 = (0 pkt.) i ocena negatywna</t>
    </r>
  </si>
  <si>
    <t>I-IX. Łączna ocena działalności dydaktycznej i organizacyjnej</t>
  </si>
  <si>
    <t>IV. Samoocena ocenianego**</t>
  </si>
  <si>
    <t>V. Ocena bezpośredniego przełożonego**</t>
  </si>
  <si>
    <t>1. Nazwa konferencji (pełniona funkcja)</t>
  </si>
  <si>
    <t>VI. Zorganizowanie konferencji naukowej</t>
  </si>
  <si>
    <t>VII.  Opieka promotorska (zakończona nadaniem stopnia)</t>
  </si>
  <si>
    <t xml:space="preserve">I-X. Łączna ocena pracy naukowej </t>
  </si>
  <si>
    <t xml:space="preserve">I-IX. Łączna ocena pracy naukowej </t>
  </si>
  <si>
    <t>0-80</t>
  </si>
  <si>
    <t>81-10000</t>
  </si>
  <si>
    <t>Pełnienie funkcji przewodniczącego (15 pkt.), sekretarza (15 pkt.), członka komitetu organizacyjnego (5 pkt.) konferencji międzynarodowej zorganizowanej przez AWF Warszawa</t>
  </si>
  <si>
    <t>I-III. Łączna ocena działalności dydaktycznej i organizacyjnej</t>
  </si>
  <si>
    <t>0-10</t>
  </si>
  <si>
    <t>11-10000</t>
  </si>
  <si>
    <t>0-75</t>
  </si>
  <si>
    <t>76-10000</t>
  </si>
  <si>
    <t>0-65</t>
  </si>
  <si>
    <t>65-10000</t>
  </si>
  <si>
    <t>0-45</t>
  </si>
  <si>
    <t>46-10000</t>
  </si>
  <si>
    <t>66-10000</t>
  </si>
  <si>
    <t>0-35</t>
  </si>
  <si>
    <t>36-10000</t>
  </si>
  <si>
    <r>
      <t xml:space="preserve">I. Hospitacja zajęć dydaktycznych </t>
    </r>
    <r>
      <rPr>
        <sz val="12"/>
        <color theme="1"/>
        <rFont val="Calibri"/>
        <family val="2"/>
        <scheme val="minor"/>
      </rPr>
      <t>(proszę wybrać pozytywna lub negatywna)</t>
    </r>
  </si>
  <si>
    <r>
      <t xml:space="preserve">II. Ocena zajęć dydaktycznych przez studentów </t>
    </r>
    <r>
      <rPr>
        <sz val="12"/>
        <color theme="1"/>
        <rFont val="Calibri"/>
        <family val="2"/>
        <scheme val="minor"/>
      </rPr>
      <t>(średnia ocen ze wszystkich przedmiotów prowadzonych w okresie objętym oceną):
a) 4,00-5,00 = (10 pkt.) i ocena pozytywna
b)3,00-3,99 = (5 pkt.) i ocena pozytywna
c) 2,00-2,99 = (0 pkt.) i ocena negatywna</t>
    </r>
  </si>
  <si>
    <r>
      <t xml:space="preserve">VIII. Ocena zajęć dydaktycznych przez studentów </t>
    </r>
    <r>
      <rPr>
        <sz val="12"/>
        <color theme="1"/>
        <rFont val="Calibri"/>
        <family val="2"/>
        <scheme val="minor"/>
      </rPr>
      <t>(średnia ocen ze wszystkich przedmiotów prowadzonych w okresie objętym oceną):
a) 4,00-5,00 = (10 pkt.) i ocena pozytywna
b)3,00-3,99 = (5 pkt.) i ocena pozytywna
c) 2,00-2,99 = (0 pkt.) i ocena negatywna</t>
    </r>
  </si>
  <si>
    <r>
      <t xml:space="preserve">IX. Ocena zajęć dydaktycznych przez studentów </t>
    </r>
    <r>
      <rPr>
        <sz val="12"/>
        <color theme="1"/>
        <rFont val="Calibri"/>
        <family val="2"/>
        <scheme val="minor"/>
      </rPr>
      <t>(średnia ocen ze wszystkich przedmiotów prowadzonych w okresie objętym oceną):
a) 4,00-5,00 = (10 pkt.) i ocena pozytywna
b)3,00-3,99 = (5 pkt.) i ocena pozytywna
c) 2,00-2,99 = (0 pkt.) i ocena negatywna</t>
    </r>
  </si>
  <si>
    <t xml:space="preserve">1. Autor. (Rok). Tytuł podręcznika. Wydawnictwo, miejsce wydania. </t>
  </si>
  <si>
    <t>II. Artykuły naukowe, monografie i rozdziały w monografii naukowej opublikowane w czasopismach zamieszczonych w wykazie ogłoszonym przez MEiN</t>
  </si>
  <si>
    <r>
      <rPr>
        <b/>
        <sz val="12"/>
        <color theme="1"/>
        <rFont val="Calibri"/>
        <family val="2"/>
        <scheme val="minor"/>
      </rPr>
      <t xml:space="preserve">X. Praca organizacyjna na rzecz uczelni </t>
    </r>
    <r>
      <rPr>
        <sz val="12"/>
        <color theme="1"/>
        <rFont val="Calibri"/>
        <family val="2"/>
        <scheme val="minor"/>
      </rPr>
      <t>(niepodlegajaca dodatkowemu wynagrodzeniu)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a) pełnienie funkcji prze</t>
    </r>
    <r>
      <rPr>
        <i/>
        <sz val="12"/>
        <color theme="1"/>
        <rFont val="Calibri"/>
        <family val="2"/>
        <charset val="238"/>
        <scheme val="minor"/>
      </rPr>
      <t>wodniczącego komisji senackiej, wydziałowej komisji WSZJK, wyróżniające się działania na rzecz rozwoju uczelni potwierdzone przez dziekana (np. w zakresie promocji, internacjonalizacji) = 10 pkt.</t>
    </r>
    <r>
      <rPr>
        <b/>
        <i/>
        <sz val="12"/>
        <color theme="1"/>
        <rFont val="Calibri"/>
        <family val="2"/>
        <charset val="238"/>
        <scheme val="minor"/>
      </rPr>
      <t xml:space="preserve">
</t>
    </r>
    <r>
      <rPr>
        <i/>
        <sz val="12"/>
        <color theme="1"/>
        <rFont val="Calibri"/>
        <family val="2"/>
        <charset val="238"/>
        <scheme val="minor"/>
      </rPr>
      <t xml:space="preserve">b) członkostwo w organach uczelni, w organach wydziału, komisji senackiej, komisji wydziałowej, prowadzenie koła naukowego/zainteresowań, pełnienie funkcji redaktora/redaktora sekcyjnego czasopisma AWF Warszawa oraz inne ciała statutowe (np. rzecznik dyscyplinarny ds. studentów) i prace organizacyjne wyżej niewymienione </t>
    </r>
    <r>
      <rPr>
        <i/>
        <sz val="12"/>
        <color theme="1"/>
        <rFont val="Calibri"/>
        <family val="2"/>
        <scheme val="minor"/>
      </rPr>
      <t xml:space="preserve">= 5 pkt.
c) brak powyżej wskazanych osiagnięć organizacyjnych = 0 pkt.  </t>
    </r>
  </si>
  <si>
    <r>
      <t xml:space="preserve">X. Praca organizacyjna na rzecz uczelni (niepodlegajaca dodatkowemu wynagrodzeniu)
</t>
    </r>
    <r>
      <rPr>
        <i/>
        <sz val="12"/>
        <color theme="1"/>
        <rFont val="Calibri"/>
        <family val="2"/>
        <charset val="238"/>
        <scheme val="minor"/>
      </rPr>
      <t xml:space="preserve">a) pełnienie funkcji przewodniczącego komisji senackiej, wydziałowej komisji WSZJK, wyróżniające się działania na rzecz rozwoju uczelni potwierdzone przez dziekana (np. w zakresie promocji, internacjonalizacji) = 10 pkt.
b) członkostwo w organach uczelni, w organach wydziału, komisji senackiej, komisji wydziałowej, prowadzenie koła naukowego/zainteresowań, pełnienie funkcji redaktora/redaktora sekcyjnego czasopisma AWF Warszawa oraz inne ciała statutowe (np. rzecznik dyscyplinarny ds. studentów) i prace organizacyjne wyżej niewymienione = 5 pkt.
c) brak powyżej wskazanych osiagnięć organizacyjnych = 0 pkt. </t>
    </r>
    <r>
      <rPr>
        <b/>
        <i/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</si>
  <si>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 xml:space="preserve">IX. Praca organizacyjna na rzecz uczelni (niepodlegajaca dodatkowemu wynagrodzeniu)
</t>
    </r>
    <r>
      <rPr>
        <sz val="12"/>
        <color theme="1"/>
        <rFont val="Calibri"/>
        <family val="2"/>
        <charset val="238"/>
        <scheme val="minor"/>
      </rPr>
      <t xml:space="preserve">a) pełnienie funkcji przewodniczącego komisji senackiej, wydziałowej komisji WSZJK, wyróżniające się działania na rzecz rozwoju uczelni potwierdzone przez dziekana (np. w zakresie promocji, internacjonalizacji) = 10 pkt.
b) członkostwo w organach uczelni, w organach wydziału, komisji senackiej, komisji wydziałowej, prowadzenie koła naukowego/zainteresowań, pełnienie funkcji redaktora/redaktora sekcyjnego czasopisma AWF Warszawa oraz inne ciała statutowe (np. rzecznik dyscyplinarny ds. studentów) i prace organizacyjne wyżej niewymienione = 5 pkt.
c) brak powyżej wskazanych osiagnięć organizacyjnych = 0 pkt.  </t>
    </r>
  </si>
  <si>
    <r>
      <rPr>
        <b/>
        <sz val="12"/>
        <color theme="1"/>
        <rFont val="Calibri"/>
        <family val="2"/>
        <scheme val="minor"/>
      </rPr>
      <t xml:space="preserve">X. Praca organizacyjna na rzecz uczelni (niepodlegajaca dodatkowemu wynagrodzeniu)
</t>
    </r>
    <r>
      <rPr>
        <sz val="12"/>
        <color theme="1"/>
        <rFont val="Calibri"/>
        <family val="2"/>
        <charset val="238"/>
        <scheme val="minor"/>
      </rPr>
      <t xml:space="preserve">a) pełnienie funkcji przewodniczącego komisji senackiej, wydziałowej komisji WSZJK, wyróżniające się działania na rzecz rozwoju uczelni potwierdzone przez dziekana (np. w zakresie promocji, internacjonalizacji) = 10 pkt.
b) członkostwo w organach uczelni, w organach wydziału, komisji senackiej, komisji wydziałowej, prowadzenie koła naukowego/zainteresowań, pełnienie funkcji redaktora/redaktora sekcyjnego czasopisma AWF Warszawa oraz inne ciała statutowe (np. rzecznik dyscyplinarny ds. studentów) i prace organizacyjne wyżej niewymienione = 5 pkt.
c) brak powyżej wskazanych osiagnięć organizacyjnych = 0 pkt.  </t>
    </r>
  </si>
  <si>
    <r>
      <t xml:space="preserve">IX. Praca organizacyjna na rzecz uczelni (niepodlegajaca dodatkowemu wynagrodzeniu)
</t>
    </r>
    <r>
      <rPr>
        <sz val="12"/>
        <color theme="1"/>
        <rFont val="Calibri"/>
        <family val="2"/>
        <charset val="238"/>
        <scheme val="minor"/>
      </rPr>
      <t xml:space="preserve">a) pełnienie funkcji przewodniczącego komisji senackiej, wydziałowej komisji WSZJK, wyróżniające się działania na rzecz rozwoju uczelni potwierdzone przez dziekana (np. w zakresie promocji, internacjonalizacji) = 10 pkt.
b) członkostwo w organach uczelni, w organach wydziału, komisji senackiej, komisji wydziałowej, prowadzenie koła naukowego/zainteresowań, pełnienie funkcji redaktora/redaktora sekcyjnego czasopisma AWF Warszawa oraz inne ciała statutowe (np. rzecznik dyscyplinarny ds. studentów) i prace organizacyjne wyżej niewymienione = 5 pkt.
c) brak powyżej wskazanych osiagnięć organizacyjnych = 0 pkt.  </t>
    </r>
  </si>
  <si>
    <r>
      <t xml:space="preserve">III. Praca organizacyjna na rzecz uczelni (niepodlegajaca dodatkowemu wynagrodzeniu)
</t>
    </r>
    <r>
      <rPr>
        <sz val="12"/>
        <color theme="1"/>
        <rFont val="Calibri"/>
        <family val="2"/>
        <charset val="238"/>
        <scheme val="minor"/>
      </rPr>
      <t xml:space="preserve">a) pełnienie funkcji przewodniczącego komisji senackiej, wydziałowej komisji WSZJK, wyróżniające się działania na rzecz rozwoju uczelni potwierdzone przez dziekana (np. w zakresie promocji, internacjonalizacji) = 10 pkt.
b) członkostwo w organach uczelni, w organach wydziału, komisji senackiej, komisji wydziałowej, prowadzenie koła naukowego/zainteresowań, pełnienie funkcji redaktora/redaktora sekcyjnego czasopisma AWF Warszawa oraz inne ciała statutowe (np. rzecznik dyscyplinarny ds. studentów) i prace organizacyjne wyżej niewymienione = 5 pkt.
c) brak powyżej wskazanych osiagnięć organizacyjnych = 0 pkt.  </t>
    </r>
  </si>
  <si>
    <t>V. Autorstwo lub redakcja podręcznika wydanego przez AWF Warszawa, PWN i PZWL</t>
  </si>
  <si>
    <t xml:space="preserve">**proszę dokonać oceny w formie opisowej, wynikającej ze szczegółowego zakresu czynności, obowiązków, odpowiedzialności pracownika będącego nauczycielem akademickim, w tym uwzględniając działalność organizacyjną </t>
  </si>
  <si>
    <t>Liczba autorów</t>
  </si>
  <si>
    <t>Ukończenie dodatkowych studiów wyższych lub podyplomowych</t>
  </si>
  <si>
    <t>Uzyskanie dodatkowych kwalifikacji zawodowych</t>
  </si>
  <si>
    <t>VI. Prowadzenie zorganizowanych zajęć sportowych w klubie sportowym AZS-AWF, sekcji sportowych AWF Warszawa, udział w AMP, pełnienie funkcji kierownika specjalizacji w dziedzinie fizjoterapii lub uczelnianym zespole pieśni i tańca</t>
  </si>
  <si>
    <r>
      <rPr>
        <sz val="12"/>
        <color rgb="FFFF0000"/>
        <rFont val="Calibri"/>
        <family val="2"/>
        <charset val="238"/>
        <scheme val="minor"/>
      </rPr>
      <t>Czynne</t>
    </r>
    <r>
      <rPr>
        <sz val="12"/>
        <color theme="1"/>
        <rFont val="Calibri"/>
        <family val="2"/>
        <charset val="238"/>
        <scheme val="minor"/>
      </rPr>
      <t xml:space="preserve"> uczestnictwo w  konferencji lub szkoleniu</t>
    </r>
  </si>
  <si>
    <t>VII. Prowadzenie zorganizowanych zajęć sportowych w klubie sportowym AZS-AWF, sekcji sportowych AWF Warszawa, udział w AMP, pełnienie funkcji kierownika specjalizacji w dziedzinie fizjoterapii lub uczelnianym zespole pieśni i tańca</t>
  </si>
  <si>
    <t>VII. Prowadzenie zorganizowanych zajęć sportowych w klubie sportowym AZS-AWF, sekcji sportowych AWF Warszawa, udział w AMP, kierowanie specjalizacją z fizjoterapii lub uczelnianym zespole pieśni i tańca</t>
  </si>
  <si>
    <t>Czynne uczestnictwo w  konferencji lub szkoleniu</t>
  </si>
  <si>
    <t>1. Nazwa zadania (pełniona rola w zadaniu)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</si>
</sst>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.5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.5"/>
      <color theme="0"/>
      <name val="Calibri"/>
      <family val="2"/>
      <charset val="238"/>
      <scheme val="minor"/>
    </font>
    <font>
      <u/>
      <sz val="12"/>
      <color theme="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.5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u/>
      <sz val="12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color theme="0"/>
      <name val="Segoe UI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23">
    <xf numFmtId="0" fontId="0" fillId="0" borderId="0" xfId="0"/>
    <xf numFmtId="39" fontId="2" fillId="2" borderId="14" xfId="0" applyNumberFormat="1" applyFont="1" applyFill="1" applyBorder="1" applyAlignment="1" applyProtection="1">
      <alignment horizontal="center" vertical="center"/>
    </xf>
    <xf numFmtId="39" fontId="2" fillId="2" borderId="17" xfId="0" applyNumberFormat="1" applyFont="1" applyFill="1" applyBorder="1" applyAlignment="1" applyProtection="1">
      <alignment horizontal="center" vertical="center"/>
    </xf>
    <xf numFmtId="2" fontId="3" fillId="3" borderId="16" xfId="0" applyNumberFormat="1" applyFont="1" applyFill="1" applyBorder="1" applyAlignment="1" applyProtection="1">
      <alignment horizontal="center" vertical="center"/>
    </xf>
    <xf numFmtId="0" fontId="3" fillId="4" borderId="17" xfId="0" quotePrefix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39" fontId="6" fillId="2" borderId="14" xfId="0" applyNumberFormat="1" applyFont="1" applyFill="1" applyBorder="1" applyAlignment="1" applyProtection="1">
      <alignment horizontal="center" vertical="center"/>
    </xf>
    <xf numFmtId="39" fontId="6" fillId="2" borderId="17" xfId="0" applyNumberFormat="1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center" vertical="center"/>
    </xf>
    <xf numFmtId="0" fontId="1" fillId="4" borderId="17" xfId="0" quotePrefix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7" xfId="0" applyFont="1" applyFill="1" applyBorder="1" applyAlignment="1" applyProtection="1">
      <alignment wrapText="1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6" fillId="2" borderId="5" xfId="0" applyFont="1" applyFill="1" applyBorder="1" applyAlignment="1" applyProtection="1">
      <alignment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1" fillId="4" borderId="52" xfId="0" quotePrefix="1" applyFont="1" applyFill="1" applyBorder="1" applyAlignment="1" applyProtection="1">
      <alignment horizontal="center" vertical="center"/>
    </xf>
    <xf numFmtId="0" fontId="1" fillId="3" borderId="45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1" fillId="4" borderId="56" xfId="0" quotePrefix="1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6" fillId="5" borderId="55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2" fillId="5" borderId="55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6" fillId="3" borderId="55" xfId="0" quotePrefix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Protection="1"/>
    <xf numFmtId="0" fontId="15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/>
    </xf>
    <xf numFmtId="0" fontId="13" fillId="0" borderId="0" xfId="0" applyFont="1" applyFill="1" applyProtection="1"/>
    <xf numFmtId="0" fontId="13" fillId="0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8" fillId="0" borderId="0" xfId="0" applyFont="1" applyFill="1" applyBorder="1" applyAlignment="1" applyProtection="1">
      <alignment horizontal="center" vertical="center"/>
    </xf>
    <xf numFmtId="39" fontId="16" fillId="0" borderId="0" xfId="0" applyNumberFormat="1" applyFont="1" applyFill="1" applyBorder="1" applyAlignment="1" applyProtection="1">
      <alignment horizontal="center" vertical="center"/>
    </xf>
    <xf numFmtId="39" fontId="17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top"/>
    </xf>
    <xf numFmtId="0" fontId="18" fillId="0" borderId="0" xfId="0" quotePrefix="1" applyFont="1" applyFill="1" applyBorder="1" applyAlignment="1" applyProtection="1">
      <alignment horizontal="center" vertical="center"/>
    </xf>
    <xf numFmtId="0" fontId="19" fillId="0" borderId="0" xfId="0" quotePrefix="1" applyFont="1" applyFill="1" applyBorder="1" applyAlignment="1" applyProtection="1"/>
    <xf numFmtId="0" fontId="18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center" wrapText="1"/>
    </xf>
    <xf numFmtId="0" fontId="21" fillId="0" borderId="0" xfId="0" applyFont="1" applyFill="1" applyBorder="1" applyAlignment="1" applyProtection="1">
      <alignment horizontal="left" wrapText="1"/>
    </xf>
    <xf numFmtId="0" fontId="16" fillId="0" borderId="0" xfId="0" applyFont="1" applyFill="1" applyProtection="1"/>
    <xf numFmtId="0" fontId="13" fillId="0" borderId="0" xfId="0" applyFont="1" applyProtection="1"/>
    <xf numFmtId="0" fontId="16" fillId="0" borderId="0" xfId="0" applyNumberFormat="1" applyFont="1" applyFill="1" applyProtection="1"/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Protection="1"/>
    <xf numFmtId="0" fontId="23" fillId="0" borderId="0" xfId="0" applyFont="1" applyFill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</xf>
    <xf numFmtId="0" fontId="26" fillId="0" borderId="0" xfId="0" applyFont="1" applyFill="1" applyProtection="1"/>
    <xf numFmtId="0" fontId="26" fillId="0" borderId="0" xfId="0" applyFont="1" applyFill="1" applyProtection="1">
      <protection locked="0"/>
    </xf>
    <xf numFmtId="0" fontId="26" fillId="0" borderId="0" xfId="0" applyFont="1" applyProtection="1">
      <protection locked="0"/>
    </xf>
    <xf numFmtId="0" fontId="27" fillId="0" borderId="0" xfId="0" applyFont="1" applyFill="1" applyBorder="1" applyAlignment="1" applyProtection="1">
      <alignment horizontal="center" vertical="center"/>
    </xf>
    <xf numFmtId="39" fontId="24" fillId="0" borderId="0" xfId="0" applyNumberFormat="1" applyFont="1" applyFill="1" applyBorder="1" applyAlignment="1" applyProtection="1">
      <alignment horizontal="center" vertical="center"/>
    </xf>
    <xf numFmtId="39" fontId="25" fillId="0" borderId="0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top"/>
    </xf>
    <xf numFmtId="0" fontId="27" fillId="0" borderId="0" xfId="0" quotePrefix="1" applyFont="1" applyFill="1" applyBorder="1" applyAlignment="1" applyProtection="1">
      <alignment horizontal="center" vertical="center"/>
    </xf>
    <xf numFmtId="0" fontId="28" fillId="0" borderId="0" xfId="0" quotePrefix="1" applyFont="1" applyFill="1" applyBorder="1" applyAlignment="1" applyProtection="1"/>
    <xf numFmtId="0" fontId="27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left" vertical="top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Protection="1"/>
    <xf numFmtId="0" fontId="29" fillId="0" borderId="0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horizontal="center" wrapText="1"/>
      <protection locked="0"/>
    </xf>
    <xf numFmtId="0" fontId="30" fillId="0" borderId="0" xfId="0" applyFont="1" applyFill="1" applyBorder="1" applyAlignment="1" applyProtection="1">
      <alignment horizontal="left" wrapText="1"/>
    </xf>
    <xf numFmtId="0" fontId="24" fillId="0" borderId="0" xfId="0" applyFont="1" applyFill="1" applyProtection="1"/>
    <xf numFmtId="0" fontId="24" fillId="0" borderId="0" xfId="0" applyNumberFormat="1" applyFont="1" applyFill="1" applyProtection="1"/>
    <xf numFmtId="0" fontId="26" fillId="0" borderId="0" xfId="0" applyFont="1" applyProtection="1"/>
    <xf numFmtId="0" fontId="31" fillId="0" borderId="0" xfId="0" applyFont="1"/>
    <xf numFmtId="0" fontId="3" fillId="3" borderId="45" xfId="0" applyFont="1" applyFill="1" applyBorder="1" applyAlignment="1" applyProtection="1">
      <alignment horizontal="center" vertical="center"/>
    </xf>
    <xf numFmtId="0" fontId="2" fillId="3" borderId="55" xfId="0" quotePrefix="1" applyFont="1" applyFill="1" applyBorder="1" applyAlignment="1" applyProtection="1">
      <alignment horizontal="center" vertical="center"/>
    </xf>
    <xf numFmtId="0" fontId="3" fillId="4" borderId="56" xfId="0" quotePrefix="1" applyFont="1" applyFill="1" applyBorder="1" applyAlignment="1" applyProtection="1">
      <alignment horizontal="center" vertical="center"/>
    </xf>
    <xf numFmtId="0" fontId="3" fillId="4" borderId="52" xfId="0" quotePrefix="1" applyFont="1" applyFill="1" applyBorder="1" applyAlignment="1" applyProtection="1">
      <alignment horizontal="center" vertical="center"/>
    </xf>
    <xf numFmtId="2" fontId="2" fillId="3" borderId="16" xfId="0" applyNumberFormat="1" applyFont="1" applyFill="1" applyBorder="1" applyAlignment="1" applyProtection="1">
      <alignment horizontal="center" vertical="center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55" xfId="0" applyFont="1" applyFill="1" applyBorder="1" applyAlignment="1" applyProtection="1">
      <alignment horizontal="center" vertical="center" wrapText="1"/>
      <protection locked="0"/>
    </xf>
    <xf numFmtId="0" fontId="6" fillId="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left" wrapText="1"/>
    </xf>
    <xf numFmtId="0" fontId="35" fillId="3" borderId="11" xfId="0" applyFont="1" applyFill="1" applyBorder="1" applyAlignment="1" applyProtection="1">
      <alignment horizontal="center" vertical="center"/>
    </xf>
    <xf numFmtId="0" fontId="35" fillId="3" borderId="12" xfId="0" applyFont="1" applyFill="1" applyBorder="1" applyAlignment="1" applyProtection="1">
      <alignment horizontal="center" vertical="center"/>
    </xf>
    <xf numFmtId="0" fontId="34" fillId="5" borderId="9" xfId="0" applyFont="1" applyFill="1" applyBorder="1" applyAlignment="1" applyProtection="1">
      <alignment horizontal="center" vertical="center"/>
      <protection locked="0"/>
    </xf>
    <xf numFmtId="39" fontId="34" fillId="2" borderId="14" xfId="0" applyNumberFormat="1" applyFont="1" applyFill="1" applyBorder="1" applyAlignment="1" applyProtection="1">
      <alignment horizontal="center" vertical="center"/>
    </xf>
    <xf numFmtId="0" fontId="34" fillId="5" borderId="16" xfId="0" applyFont="1" applyFill="1" applyBorder="1" applyAlignment="1" applyProtection="1">
      <alignment horizontal="center" vertical="center"/>
      <protection locked="0"/>
    </xf>
    <xf numFmtId="39" fontId="34" fillId="2" borderId="17" xfId="0" applyNumberFormat="1" applyFont="1" applyFill="1" applyBorder="1" applyAlignment="1" applyProtection="1">
      <alignment horizontal="center" vertical="center"/>
    </xf>
    <xf numFmtId="0" fontId="38" fillId="3" borderId="11" xfId="0" applyFont="1" applyFill="1" applyBorder="1" applyAlignment="1" applyProtection="1">
      <alignment horizontal="center" vertical="center"/>
    </xf>
    <xf numFmtId="0" fontId="39" fillId="5" borderId="9" xfId="0" applyFont="1" applyFill="1" applyBorder="1" applyAlignment="1" applyProtection="1">
      <alignment horizontal="center" vertical="center"/>
      <protection locked="0"/>
    </xf>
    <xf numFmtId="0" fontId="39" fillId="5" borderId="16" xfId="0" applyFont="1" applyFill="1" applyBorder="1" applyAlignment="1" applyProtection="1">
      <alignment horizontal="center" vertical="center"/>
      <protection locked="0"/>
    </xf>
    <xf numFmtId="0" fontId="38" fillId="3" borderId="12" xfId="0" applyFont="1" applyFill="1" applyBorder="1" applyAlignment="1" applyProtection="1">
      <alignment horizontal="center" vertical="center"/>
    </xf>
    <xf numFmtId="39" fontId="39" fillId="2" borderId="14" xfId="0" applyNumberFormat="1" applyFont="1" applyFill="1" applyBorder="1" applyAlignment="1" applyProtection="1">
      <alignment horizontal="center" vertical="center"/>
    </xf>
    <xf numFmtId="39" fontId="39" fillId="2" borderId="17" xfId="0" applyNumberFormat="1" applyFont="1" applyFill="1" applyBorder="1" applyAlignment="1" applyProtection="1">
      <alignment horizontal="center" vertical="center"/>
    </xf>
    <xf numFmtId="0" fontId="37" fillId="5" borderId="13" xfId="0" applyFont="1" applyFill="1" applyBorder="1" applyAlignment="1" applyProtection="1">
      <alignment horizontal="left" vertical="center" wrapText="1"/>
      <protection locked="0"/>
    </xf>
    <xf numFmtId="0" fontId="37" fillId="5" borderId="9" xfId="0" applyFont="1" applyFill="1" applyBorder="1" applyAlignment="1" applyProtection="1">
      <alignment horizontal="left" vertical="center" wrapText="1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34" fillId="5" borderId="9" xfId="0" applyFont="1" applyFill="1" applyBorder="1" applyAlignment="1" applyProtection="1">
      <alignment horizontal="center" vertical="center"/>
      <protection locked="0"/>
    </xf>
    <xf numFmtId="0" fontId="34" fillId="5" borderId="14" xfId="0" applyFont="1" applyFill="1" applyBorder="1" applyAlignment="1" applyProtection="1">
      <alignment horizontal="center" vertical="center"/>
      <protection locked="0"/>
    </xf>
    <xf numFmtId="0" fontId="6" fillId="5" borderId="34" xfId="0" applyFont="1" applyFill="1" applyBorder="1" applyAlignment="1" applyProtection="1">
      <alignment horizontal="center" vertical="center"/>
      <protection locked="0"/>
    </xf>
    <xf numFmtId="0" fontId="6" fillId="5" borderId="35" xfId="0" applyFont="1" applyFill="1" applyBorder="1" applyAlignment="1" applyProtection="1">
      <alignment horizontal="center" vertical="center"/>
      <protection locked="0"/>
    </xf>
    <xf numFmtId="0" fontId="6" fillId="5" borderId="42" xfId="0" applyFont="1" applyFill="1" applyBorder="1" applyAlignment="1" applyProtection="1">
      <alignment horizontal="center" vertical="center"/>
      <protection locked="0"/>
    </xf>
    <xf numFmtId="0" fontId="6" fillId="5" borderId="39" xfId="0" applyFont="1" applyFill="1" applyBorder="1" applyAlignment="1" applyProtection="1">
      <alignment horizontal="center" vertical="center"/>
      <protection locked="0"/>
    </xf>
    <xf numFmtId="0" fontId="10" fillId="5" borderId="40" xfId="0" applyFont="1" applyFill="1" applyBorder="1" applyAlignment="1" applyProtection="1">
      <alignment horizontal="left" vertical="center" wrapText="1"/>
      <protection locked="0"/>
    </xf>
    <xf numFmtId="0" fontId="10" fillId="5" borderId="20" xfId="0" applyFont="1" applyFill="1" applyBorder="1" applyAlignment="1" applyProtection="1">
      <alignment horizontal="left" vertical="center" wrapText="1"/>
      <protection locked="0"/>
    </xf>
    <xf numFmtId="0" fontId="10" fillId="5" borderId="41" xfId="0" applyFont="1" applyFill="1" applyBorder="1" applyAlignment="1" applyProtection="1">
      <alignment horizontal="left" vertical="center" wrapText="1"/>
      <protection locked="0"/>
    </xf>
    <xf numFmtId="0" fontId="36" fillId="3" borderId="43" xfId="0" applyFont="1" applyFill="1" applyBorder="1" applyAlignment="1" applyProtection="1">
      <alignment horizontal="left" vertical="center" wrapText="1"/>
    </xf>
    <xf numFmtId="0" fontId="36" fillId="3" borderId="44" xfId="0" applyFont="1" applyFill="1" applyBorder="1" applyAlignment="1" applyProtection="1">
      <alignment horizontal="left" vertical="center" wrapText="1"/>
    </xf>
    <xf numFmtId="0" fontId="36" fillId="3" borderId="45" xfId="0" applyFont="1" applyFill="1" applyBorder="1" applyAlignment="1" applyProtection="1">
      <alignment horizontal="left" vertical="center" wrapText="1"/>
    </xf>
    <xf numFmtId="0" fontId="37" fillId="5" borderId="37" xfId="0" applyFont="1" applyFill="1" applyBorder="1" applyAlignment="1" applyProtection="1">
      <alignment horizontal="left" vertical="center" wrapText="1"/>
      <protection locked="0"/>
    </xf>
    <xf numFmtId="0" fontId="37" fillId="5" borderId="19" xfId="0" applyFont="1" applyFill="1" applyBorder="1" applyAlignment="1" applyProtection="1">
      <alignment horizontal="left" vertical="center" wrapText="1"/>
      <protection locked="0"/>
    </xf>
    <xf numFmtId="0" fontId="37" fillId="5" borderId="38" xfId="0" applyFont="1" applyFill="1" applyBorder="1" applyAlignment="1" applyProtection="1">
      <alignment horizontal="left" vertical="center" wrapText="1"/>
      <protection locked="0"/>
    </xf>
    <xf numFmtId="0" fontId="10" fillId="5" borderId="3" xfId="0" applyFont="1" applyFill="1" applyBorder="1" applyAlignment="1" applyProtection="1">
      <alignment horizontal="left" vertical="center" wrapText="1"/>
      <protection locked="0"/>
    </xf>
    <xf numFmtId="0" fontId="10" fillId="5" borderId="4" xfId="0" applyFont="1" applyFill="1" applyBorder="1" applyAlignment="1" applyProtection="1">
      <alignment horizontal="left" vertical="center" wrapText="1"/>
      <protection locked="0"/>
    </xf>
    <xf numFmtId="0" fontId="10" fillId="5" borderId="46" xfId="0" applyFont="1" applyFill="1" applyBorder="1" applyAlignment="1" applyProtection="1">
      <alignment horizontal="left" vertical="center" wrapText="1"/>
      <protection locked="0"/>
    </xf>
    <xf numFmtId="0" fontId="1" fillId="4" borderId="30" xfId="0" quotePrefix="1" applyFont="1" applyFill="1" applyBorder="1" applyAlignment="1" applyProtection="1">
      <alignment horizontal="center" vertical="center"/>
    </xf>
    <xf numFmtId="0" fontId="1" fillId="4" borderId="31" xfId="0" quotePrefix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0" fillId="5" borderId="36" xfId="0" applyFont="1" applyFill="1" applyBorder="1" applyAlignment="1" applyProtection="1">
      <alignment horizontal="left" vertical="center" wrapText="1"/>
      <protection locked="0"/>
    </xf>
    <xf numFmtId="0" fontId="10" fillId="5" borderId="21" xfId="0" applyFont="1" applyFill="1" applyBorder="1" applyAlignment="1" applyProtection="1">
      <alignment horizontal="left" vertical="center" wrapText="1"/>
      <protection locked="0"/>
    </xf>
    <xf numFmtId="0" fontId="10" fillId="5" borderId="22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37" fillId="2" borderId="13" xfId="0" applyFont="1" applyFill="1" applyBorder="1" applyAlignment="1" applyProtection="1">
      <alignment horizontal="left" vertical="center" wrapText="1"/>
    </xf>
    <xf numFmtId="0" fontId="37" fillId="2" borderId="9" xfId="0" applyFont="1" applyFill="1" applyBorder="1" applyAlignment="1" applyProtection="1">
      <alignment horizontal="left" vertical="center" wrapText="1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0" fontId="6" fillId="5" borderId="16" xfId="0" applyFont="1" applyFill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Alignment="1" applyProtection="1">
      <alignment horizontal="center" vertical="center" wrapText="1"/>
      <protection locked="0"/>
    </xf>
    <xf numFmtId="0" fontId="36" fillId="3" borderId="10" xfId="0" applyFont="1" applyFill="1" applyBorder="1" applyAlignment="1" applyProtection="1">
      <alignment horizontal="left" vertical="center" wrapText="1"/>
    </xf>
    <xf numFmtId="0" fontId="36" fillId="3" borderId="11" xfId="0" applyFont="1" applyFill="1" applyBorder="1" applyAlignment="1" applyProtection="1">
      <alignment horizontal="left" vertical="center" wrapText="1"/>
    </xf>
    <xf numFmtId="0" fontId="35" fillId="2" borderId="9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9" fillId="3" borderId="43" xfId="0" applyFont="1" applyFill="1" applyBorder="1" applyAlignment="1" applyProtection="1">
      <alignment horizontal="left" vertical="center" wrapText="1"/>
    </xf>
    <xf numFmtId="0" fontId="9" fillId="3" borderId="44" xfId="0" applyFont="1" applyFill="1" applyBorder="1" applyAlignment="1" applyProtection="1">
      <alignment horizontal="left" vertical="center" wrapText="1"/>
    </xf>
    <xf numFmtId="0" fontId="9" fillId="3" borderId="45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 applyProtection="1">
      <alignment horizontal="left" vertical="center" wrapText="1"/>
    </xf>
    <xf numFmtId="0" fontId="10" fillId="2" borderId="14" xfId="0" applyFont="1" applyFill="1" applyBorder="1" applyAlignment="1" applyProtection="1">
      <alignment horizontal="left" vertical="center" wrapText="1"/>
    </xf>
    <xf numFmtId="0" fontId="9" fillId="3" borderId="26" xfId="0" applyFont="1" applyFill="1" applyBorder="1" applyAlignment="1" applyProtection="1">
      <alignment horizontal="left" vertical="center" wrapText="1"/>
    </xf>
    <xf numFmtId="0" fontId="9" fillId="3" borderId="27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9" fillId="3" borderId="16" xfId="0" applyFont="1" applyFill="1" applyBorder="1" applyAlignment="1" applyProtection="1">
      <alignment horizontal="left" vertical="center" wrapText="1"/>
    </xf>
    <xf numFmtId="0" fontId="10" fillId="2" borderId="37" xfId="0" applyFont="1" applyFill="1" applyBorder="1" applyAlignment="1" applyProtection="1">
      <alignment horizontal="left" vertical="center" wrapText="1"/>
    </xf>
    <xf numFmtId="0" fontId="10" fillId="2" borderId="19" xfId="0" applyFont="1" applyFill="1" applyBorder="1" applyAlignment="1" applyProtection="1">
      <alignment horizontal="left" vertical="center" wrapText="1"/>
    </xf>
    <xf numFmtId="0" fontId="10" fillId="2" borderId="38" xfId="0" applyFont="1" applyFill="1" applyBorder="1" applyAlignment="1" applyProtection="1">
      <alignment horizontal="left" vertical="center" wrapText="1"/>
    </xf>
    <xf numFmtId="0" fontId="37" fillId="5" borderId="15" xfId="0" applyFont="1" applyFill="1" applyBorder="1" applyAlignment="1" applyProtection="1">
      <alignment horizontal="left" vertical="center" wrapText="1"/>
      <protection locked="0"/>
    </xf>
    <xf numFmtId="0" fontId="37" fillId="5" borderId="16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left" vertical="top" wrapText="1"/>
    </xf>
    <xf numFmtId="0" fontId="6" fillId="2" borderId="16" xfId="0" applyFont="1" applyFill="1" applyBorder="1" applyAlignment="1" applyProtection="1">
      <alignment horizontal="left" vertical="top" wrapText="1"/>
    </xf>
    <xf numFmtId="0" fontId="6" fillId="2" borderId="17" xfId="0" applyFont="1" applyFill="1" applyBorder="1" applyAlignment="1" applyProtection="1">
      <alignment horizontal="left" vertical="top" wrapText="1"/>
    </xf>
    <xf numFmtId="0" fontId="1" fillId="6" borderId="6" xfId="0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center" wrapText="1"/>
      <protection locked="0"/>
    </xf>
    <xf numFmtId="0" fontId="11" fillId="2" borderId="7" xfId="0" applyFont="1" applyFill="1" applyBorder="1" applyAlignment="1" applyProtection="1">
      <alignment horizontal="center" wrapText="1"/>
      <protection locked="0"/>
    </xf>
    <xf numFmtId="0" fontId="11" fillId="2" borderId="8" xfId="0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horizontal="left" vertical="center"/>
    </xf>
    <xf numFmtId="0" fontId="6" fillId="2" borderId="20" xfId="0" applyFont="1" applyFill="1" applyBorder="1" applyAlignment="1" applyProtection="1">
      <alignment horizontal="center" wrapText="1"/>
      <protection locked="0"/>
    </xf>
    <xf numFmtId="0" fontId="6" fillId="2" borderId="33" xfId="0" applyFont="1" applyFill="1" applyBorder="1" applyAlignment="1" applyProtection="1">
      <alignment horizontal="center" wrapText="1"/>
      <protection locked="0"/>
    </xf>
    <xf numFmtId="0" fontId="6" fillId="2" borderId="10" xfId="0" applyFont="1" applyFill="1" applyBorder="1" applyAlignment="1" applyProtection="1">
      <alignment horizontal="left" vertical="top" wrapText="1"/>
    </xf>
    <xf numFmtId="0" fontId="6" fillId="2" borderId="11" xfId="0" applyFont="1" applyFill="1" applyBorder="1" applyAlignment="1" applyProtection="1">
      <alignment horizontal="left" vertical="top" wrapText="1"/>
    </xf>
    <xf numFmtId="0" fontId="6" fillId="2" borderId="12" xfId="0" applyFont="1" applyFill="1" applyBorder="1" applyAlignment="1" applyProtection="1">
      <alignment horizontal="left" vertical="top" wrapText="1"/>
    </xf>
    <xf numFmtId="0" fontId="10" fillId="2" borderId="15" xfId="0" applyFont="1" applyFill="1" applyBorder="1" applyAlignment="1" applyProtection="1">
      <alignment horizontal="left" vertical="center" wrapText="1"/>
    </xf>
    <xf numFmtId="0" fontId="10" fillId="2" borderId="17" xfId="0" applyFont="1" applyFill="1" applyBorder="1" applyAlignment="1" applyProtection="1">
      <alignment horizontal="left" vertical="center" wrapText="1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6" fillId="2" borderId="23" xfId="0" applyFont="1" applyFill="1" applyBorder="1" applyAlignment="1" applyProtection="1">
      <alignment horizontal="center" wrapText="1"/>
      <protection locked="0"/>
    </xf>
    <xf numFmtId="0" fontId="6" fillId="2" borderId="21" xfId="0" applyFont="1" applyFill="1" applyBorder="1" applyAlignment="1" applyProtection="1">
      <alignment horizontal="center" wrapText="1"/>
      <protection locked="0"/>
    </xf>
    <xf numFmtId="0" fontId="6" fillId="2" borderId="25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9" xfId="0" applyFont="1" applyFill="1" applyBorder="1" applyAlignment="1" applyProtection="1">
      <alignment horizontal="left" vertical="center" wrapText="1"/>
      <protection locked="0"/>
    </xf>
    <xf numFmtId="0" fontId="10" fillId="5" borderId="37" xfId="0" applyFont="1" applyFill="1" applyBorder="1" applyAlignment="1" applyProtection="1">
      <alignment horizontal="left" vertical="center" wrapText="1"/>
      <protection locked="0"/>
    </xf>
    <xf numFmtId="0" fontId="10" fillId="5" borderId="19" xfId="0" applyFont="1" applyFill="1" applyBorder="1" applyAlignment="1" applyProtection="1">
      <alignment horizontal="left" vertical="center" wrapText="1"/>
      <protection locked="0"/>
    </xf>
    <xf numFmtId="0" fontId="10" fillId="5" borderId="38" xfId="0" applyFont="1" applyFill="1" applyBorder="1" applyAlignment="1" applyProtection="1">
      <alignment horizontal="left" vertical="center" wrapText="1"/>
      <protection locked="0"/>
    </xf>
    <xf numFmtId="0" fontId="10" fillId="5" borderId="15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</xf>
    <xf numFmtId="0" fontId="5" fillId="5" borderId="37" xfId="0" applyFont="1" applyFill="1" applyBorder="1" applyAlignment="1" applyProtection="1">
      <alignment horizontal="left" vertical="center" wrapText="1"/>
      <protection locked="0"/>
    </xf>
    <xf numFmtId="0" fontId="5" fillId="5" borderId="19" xfId="0" applyFont="1" applyFill="1" applyBorder="1" applyAlignment="1" applyProtection="1">
      <alignment horizontal="left" vertical="center" wrapText="1"/>
      <protection locked="0"/>
    </xf>
    <xf numFmtId="0" fontId="5" fillId="5" borderId="38" xfId="0" applyFont="1" applyFill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left" vertical="center" wrapText="1"/>
      <protection locked="0"/>
    </xf>
    <xf numFmtId="0" fontId="5" fillId="5" borderId="4" xfId="0" applyFont="1" applyFill="1" applyBorder="1" applyAlignment="1" applyProtection="1">
      <alignment horizontal="left" vertical="center" wrapText="1"/>
      <protection locked="0"/>
    </xf>
    <xf numFmtId="0" fontId="5" fillId="5" borderId="46" xfId="0" applyFont="1" applyFill="1" applyBorder="1" applyAlignment="1" applyProtection="1">
      <alignment horizontal="left" vertical="center" wrapText="1"/>
      <protection locked="0"/>
    </xf>
    <xf numFmtId="0" fontId="2" fillId="5" borderId="34" xfId="0" applyFont="1" applyFill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11" xfId="0" applyFont="1" applyFill="1" applyBorder="1" applyAlignment="1" applyProtection="1">
      <alignment horizontal="left" vertical="center" wrapText="1"/>
    </xf>
    <xf numFmtId="0" fontId="5" fillId="5" borderId="13" xfId="0" applyFont="1" applyFill="1" applyBorder="1" applyAlignment="1" applyProtection="1">
      <alignment horizontal="left" vertical="center" wrapText="1"/>
      <protection locked="0"/>
    </xf>
    <xf numFmtId="0" fontId="5" fillId="5" borderId="9" xfId="0" applyFont="1" applyFill="1" applyBorder="1" applyAlignment="1" applyProtection="1">
      <alignment horizontal="left" vertical="center" wrapText="1"/>
      <protection locked="0"/>
    </xf>
    <xf numFmtId="0" fontId="5" fillId="5" borderId="15" xfId="0" applyFont="1" applyFill="1" applyBorder="1" applyAlignment="1" applyProtection="1">
      <alignment horizontal="left" vertical="center" wrapText="1"/>
      <protection locked="0"/>
    </xf>
    <xf numFmtId="0" fontId="5" fillId="5" borderId="16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left" vertical="center" wrapText="1"/>
    </xf>
    <xf numFmtId="0" fontId="4" fillId="3" borderId="44" xfId="0" applyFont="1" applyFill="1" applyBorder="1" applyAlignment="1" applyProtection="1">
      <alignment horizontal="left" vertical="center" wrapText="1"/>
    </xf>
    <xf numFmtId="0" fontId="4" fillId="3" borderId="45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5" fillId="5" borderId="40" xfId="0" applyFont="1" applyFill="1" applyBorder="1" applyAlignment="1" applyProtection="1">
      <alignment horizontal="left" vertical="center" wrapText="1"/>
      <protection locked="0"/>
    </xf>
    <xf numFmtId="0" fontId="5" fillId="5" borderId="20" xfId="0" applyFont="1" applyFill="1" applyBorder="1" applyAlignment="1" applyProtection="1">
      <alignment horizontal="left" vertical="center" wrapText="1"/>
      <protection locked="0"/>
    </xf>
    <xf numFmtId="0" fontId="5" fillId="5" borderId="41" xfId="0" applyFont="1" applyFill="1" applyBorder="1" applyAlignment="1" applyProtection="1">
      <alignment horizontal="left" vertical="center" wrapText="1"/>
      <protection locked="0"/>
    </xf>
    <xf numFmtId="0" fontId="2" fillId="5" borderId="42" xfId="0" applyFont="1" applyFill="1" applyBorder="1" applyAlignment="1" applyProtection="1">
      <alignment horizontal="center" vertical="center"/>
      <protection locked="0"/>
    </xf>
    <xf numFmtId="0" fontId="2" fillId="5" borderId="39" xfId="0" applyFont="1" applyFill="1" applyBorder="1" applyAlignment="1" applyProtection="1">
      <alignment horizontal="center" vertical="center"/>
      <protection locked="0"/>
    </xf>
    <xf numFmtId="0" fontId="5" fillId="5" borderId="54" xfId="0" applyFont="1" applyFill="1" applyBorder="1" applyAlignment="1" applyProtection="1">
      <alignment horizontal="left" vertical="center" wrapText="1"/>
      <protection locked="0"/>
    </xf>
    <xf numFmtId="0" fontId="5" fillId="5" borderId="0" xfId="0" applyFont="1" applyFill="1" applyBorder="1" applyAlignment="1" applyProtection="1">
      <alignment horizontal="left" vertical="center" wrapText="1"/>
      <protection locked="0"/>
    </xf>
    <xf numFmtId="0" fontId="5" fillId="5" borderId="57" xfId="0" applyFont="1" applyFill="1" applyBorder="1" applyAlignment="1" applyProtection="1">
      <alignment horizontal="left" vertical="center" wrapText="1"/>
      <protection locked="0"/>
    </xf>
    <xf numFmtId="0" fontId="2" fillId="5" borderId="55" xfId="0" applyFont="1" applyFill="1" applyBorder="1" applyAlignment="1" applyProtection="1">
      <alignment horizontal="center" vertical="center"/>
      <protection locked="0"/>
    </xf>
    <xf numFmtId="0" fontId="2" fillId="5" borderId="52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left" vertical="center" wrapText="1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 vertical="center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4" borderId="30" xfId="0" quotePrefix="1" applyFont="1" applyFill="1" applyBorder="1" applyAlignment="1" applyProtection="1">
      <alignment horizontal="center" vertical="center"/>
    </xf>
    <xf numFmtId="0" fontId="3" fillId="4" borderId="31" xfId="0" quotePrefix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5" fillId="2" borderId="37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center" wrapText="1"/>
      <protection locked="0"/>
    </xf>
    <xf numFmtId="0" fontId="8" fillId="2" borderId="7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2" fillId="2" borderId="33" xfId="0" applyFont="1" applyFill="1" applyBorder="1" applyAlignment="1" applyProtection="1">
      <alignment horizontal="center" wrapText="1"/>
      <protection locked="0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2" fillId="2" borderId="21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41" fillId="5" borderId="13" xfId="0" applyFont="1" applyFill="1" applyBorder="1" applyAlignment="1" applyProtection="1">
      <alignment horizontal="left" vertical="center" wrapText="1"/>
      <protection locked="0"/>
    </xf>
    <xf numFmtId="0" fontId="41" fillId="5" borderId="9" xfId="0" applyFont="1" applyFill="1" applyBorder="1" applyAlignment="1" applyProtection="1">
      <alignment horizontal="left" vertical="center" wrapText="1"/>
      <protection locked="0"/>
    </xf>
    <xf numFmtId="0" fontId="40" fillId="3" borderId="10" xfId="0" applyFont="1" applyFill="1" applyBorder="1" applyAlignment="1" applyProtection="1">
      <alignment horizontal="left" vertical="center" wrapText="1"/>
    </xf>
    <xf numFmtId="0" fontId="40" fillId="3" borderId="11" xfId="0" applyFont="1" applyFill="1" applyBorder="1" applyAlignment="1" applyProtection="1">
      <alignment horizontal="left" vertical="center" wrapText="1"/>
    </xf>
    <xf numFmtId="0" fontId="41" fillId="5" borderId="15" xfId="0" applyFont="1" applyFill="1" applyBorder="1" applyAlignment="1" applyProtection="1">
      <alignment horizontal="left" vertical="center" wrapText="1"/>
      <protection locked="0"/>
    </xf>
    <xf numFmtId="0" fontId="41" fillId="5" borderId="16" xfId="0" applyFont="1" applyFill="1" applyBorder="1" applyAlignment="1" applyProtection="1">
      <alignment horizontal="left" vertical="center" wrapText="1"/>
      <protection locked="0"/>
    </xf>
    <xf numFmtId="0" fontId="4" fillId="3" borderId="26" xfId="0" applyFont="1" applyFill="1" applyBorder="1" applyAlignment="1" applyProtection="1">
      <alignment horizontal="left" vertical="center" wrapText="1"/>
    </xf>
    <xf numFmtId="0" fontId="4" fillId="3" borderId="27" xfId="0" applyFont="1" applyFill="1" applyBorder="1" applyAlignment="1" applyProtection="1">
      <alignment horizontal="left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left" vertical="center" wrapText="1"/>
    </xf>
    <xf numFmtId="0" fontId="3" fillId="3" borderId="27" xfId="0" applyFont="1" applyFill="1" applyBorder="1" applyAlignment="1" applyProtection="1">
      <alignment horizontal="left" vertical="center" wrapText="1"/>
    </xf>
    <xf numFmtId="0" fontId="3" fillId="3" borderId="15" xfId="0" applyFont="1" applyFill="1" applyBorder="1" applyAlignment="1" applyProtection="1">
      <alignment horizontal="left" vertical="center" wrapText="1"/>
    </xf>
    <xf numFmtId="0" fontId="3" fillId="3" borderId="16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5" fillId="5" borderId="36" xfId="0" applyFont="1" applyFill="1" applyBorder="1" applyAlignment="1" applyProtection="1">
      <alignment horizontal="left" vertical="center" wrapText="1"/>
      <protection locked="0"/>
    </xf>
    <xf numFmtId="0" fontId="5" fillId="5" borderId="21" xfId="0" applyFont="1" applyFill="1" applyBorder="1" applyAlignment="1" applyProtection="1">
      <alignment horizontal="left" vertical="center" wrapText="1"/>
      <protection locked="0"/>
    </xf>
    <xf numFmtId="0" fontId="5" fillId="5" borderId="22" xfId="0" applyFont="1" applyFill="1" applyBorder="1" applyAlignment="1" applyProtection="1">
      <alignment horizontal="left" vertical="center" wrapText="1"/>
      <protection locked="0"/>
    </xf>
    <xf numFmtId="0" fontId="3" fillId="3" borderId="29" xfId="0" applyFont="1" applyFill="1" applyBorder="1" applyAlignment="1" applyProtection="1">
      <alignment horizontal="left" vertical="center" wrapText="1"/>
    </xf>
    <xf numFmtId="0" fontId="3" fillId="3" borderId="30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3" fillId="3" borderId="47" xfId="0" applyFont="1" applyFill="1" applyBorder="1" applyAlignment="1" applyProtection="1">
      <alignment horizontal="left" vertical="top" wrapText="1"/>
    </xf>
    <xf numFmtId="0" fontId="3" fillId="3" borderId="51" xfId="0" applyFont="1" applyFill="1" applyBorder="1" applyAlignment="1" applyProtection="1">
      <alignment horizontal="left" vertical="top" wrapText="1"/>
    </xf>
    <xf numFmtId="0" fontId="3" fillId="3" borderId="54" xfId="0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57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4" fillId="3" borderId="47" xfId="0" applyFont="1" applyFill="1" applyBorder="1" applyAlignment="1" applyProtection="1">
      <alignment horizontal="left" vertical="top" wrapText="1"/>
    </xf>
    <xf numFmtId="0" fontId="4" fillId="3" borderId="40" xfId="0" applyFont="1" applyFill="1" applyBorder="1" applyAlignment="1" applyProtection="1">
      <alignment horizontal="left" vertical="top" wrapText="1"/>
    </xf>
    <xf numFmtId="0" fontId="4" fillId="3" borderId="20" xfId="0" applyFont="1" applyFill="1" applyBorder="1" applyAlignment="1" applyProtection="1">
      <alignment horizontal="left" vertical="top" wrapText="1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25" xfId="0" applyFont="1" applyFill="1" applyBorder="1" applyAlignment="1" applyProtection="1">
      <alignment horizontal="center" vertical="center"/>
      <protection locked="0"/>
    </xf>
    <xf numFmtId="0" fontId="41" fillId="2" borderId="13" xfId="0" applyFont="1" applyFill="1" applyBorder="1" applyAlignment="1" applyProtection="1">
      <alignment horizontal="left" vertical="center" wrapText="1"/>
    </xf>
    <xf numFmtId="0" fontId="41" fillId="2" borderId="9" xfId="0" applyFont="1" applyFill="1" applyBorder="1" applyAlignment="1" applyProtection="1">
      <alignment horizontal="left" vertical="center" wrapText="1"/>
    </xf>
    <xf numFmtId="0" fontId="38" fillId="2" borderId="9" xfId="0" applyFont="1" applyFill="1" applyBorder="1" applyAlignment="1" applyProtection="1">
      <alignment horizontal="center" vertical="center"/>
    </xf>
    <xf numFmtId="0" fontId="38" fillId="2" borderId="14" xfId="0" applyFont="1" applyFill="1" applyBorder="1" applyAlignment="1" applyProtection="1">
      <alignment horizontal="center" vertical="center"/>
    </xf>
    <xf numFmtId="0" fontId="41" fillId="5" borderId="37" xfId="0" applyFont="1" applyFill="1" applyBorder="1" applyAlignment="1" applyProtection="1">
      <alignment horizontal="left" vertical="center" wrapText="1"/>
      <protection locked="0"/>
    </xf>
    <xf numFmtId="0" fontId="41" fillId="5" borderId="19" xfId="0" applyFont="1" applyFill="1" applyBorder="1" applyAlignment="1" applyProtection="1">
      <alignment horizontal="left" vertical="center" wrapText="1"/>
      <protection locked="0"/>
    </xf>
    <xf numFmtId="0" fontId="41" fillId="5" borderId="38" xfId="0" applyFont="1" applyFill="1" applyBorder="1" applyAlignment="1" applyProtection="1">
      <alignment horizontal="left" vertical="center" wrapText="1"/>
      <protection locked="0"/>
    </xf>
    <xf numFmtId="0" fontId="39" fillId="5" borderId="9" xfId="0" applyFont="1" applyFill="1" applyBorder="1" applyAlignment="1" applyProtection="1">
      <alignment horizontal="center" vertical="center"/>
      <protection locked="0"/>
    </xf>
    <xf numFmtId="0" fontId="39" fillId="5" borderId="14" xfId="0" applyFont="1" applyFill="1" applyBorder="1" applyAlignment="1" applyProtection="1">
      <alignment horizontal="center" vertical="center"/>
      <protection locked="0"/>
    </xf>
    <xf numFmtId="0" fontId="40" fillId="3" borderId="43" xfId="0" applyFont="1" applyFill="1" applyBorder="1" applyAlignment="1" applyProtection="1">
      <alignment horizontal="left" vertical="center" wrapText="1"/>
    </xf>
    <xf numFmtId="0" fontId="40" fillId="3" borderId="44" xfId="0" applyFont="1" applyFill="1" applyBorder="1" applyAlignment="1" applyProtection="1">
      <alignment horizontal="left" vertical="center" wrapText="1"/>
    </xf>
    <xf numFmtId="0" fontId="40" fillId="3" borderId="45" xfId="0" applyFont="1" applyFill="1" applyBorder="1" applyAlignment="1" applyProtection="1">
      <alignment horizontal="left" vertical="center" wrapText="1"/>
    </xf>
    <xf numFmtId="0" fontId="9" fillId="3" borderId="50" xfId="0" applyFont="1" applyFill="1" applyBorder="1" applyAlignment="1" applyProtection="1">
      <alignment horizontal="left" vertical="center" wrapText="1"/>
    </xf>
    <xf numFmtId="0" fontId="36" fillId="3" borderId="3" xfId="0" applyFont="1" applyFill="1" applyBorder="1" applyAlignment="1" applyProtection="1">
      <alignment horizontal="left" vertical="center" wrapText="1"/>
    </xf>
    <xf numFmtId="0" fontId="36" fillId="3" borderId="4" xfId="0" applyFont="1" applyFill="1" applyBorder="1" applyAlignment="1" applyProtection="1">
      <alignment horizontal="left" vertical="center" wrapText="1"/>
    </xf>
    <xf numFmtId="0" fontId="36" fillId="3" borderId="5" xfId="0" applyFont="1" applyFill="1" applyBorder="1" applyAlignment="1" applyProtection="1">
      <alignment horizontal="left" vertical="center" wrapText="1"/>
    </xf>
    <xf numFmtId="0" fontId="1" fillId="2" borderId="48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/>
    </xf>
    <xf numFmtId="0" fontId="10" fillId="5" borderId="54" xfId="0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top" wrapText="1"/>
    </xf>
    <xf numFmtId="0" fontId="1" fillId="3" borderId="47" xfId="0" applyFont="1" applyFill="1" applyBorder="1" applyAlignment="1" applyProtection="1">
      <alignment horizontal="left" vertical="top" wrapText="1"/>
    </xf>
    <xf numFmtId="0" fontId="1" fillId="3" borderId="51" xfId="0" applyFont="1" applyFill="1" applyBorder="1" applyAlignment="1" applyProtection="1">
      <alignment horizontal="left" vertical="top" wrapText="1"/>
    </xf>
    <xf numFmtId="0" fontId="1" fillId="3" borderId="54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" fillId="3" borderId="57" xfId="0" applyFont="1" applyFill="1" applyBorder="1" applyAlignment="1" applyProtection="1">
      <alignment horizontal="left" vertical="top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37" xfId="0" applyFont="1" applyFill="1" applyBorder="1" applyAlignment="1" applyProtection="1">
      <alignment horizontal="left" vertical="center" wrapText="1"/>
    </xf>
    <xf numFmtId="0" fontId="6" fillId="2" borderId="19" xfId="0" applyFont="1" applyFill="1" applyBorder="1" applyAlignment="1" applyProtection="1">
      <alignment horizontal="left" vertical="center" wrapText="1"/>
    </xf>
    <xf numFmtId="0" fontId="6" fillId="2" borderId="38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3" borderId="47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6" fillId="5" borderId="24" xfId="0" applyFont="1" applyFill="1" applyBorder="1" applyAlignment="1" applyProtection="1">
      <alignment horizontal="center" vertical="center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1" fillId="3" borderId="53" xfId="0" applyFont="1" applyFill="1" applyBorder="1" applyAlignment="1" applyProtection="1">
      <alignment horizontal="left" vertical="center" wrapText="1"/>
    </xf>
    <xf numFmtId="0" fontId="1" fillId="3" borderId="48" xfId="0" applyFont="1" applyFill="1" applyBorder="1" applyAlignment="1" applyProtection="1">
      <alignment horizontal="left" vertical="center" wrapText="1"/>
    </xf>
    <xf numFmtId="0" fontId="1" fillId="3" borderId="26" xfId="0" applyFont="1" applyFill="1" applyBorder="1" applyAlignment="1" applyProtection="1">
      <alignment horizontal="left" vertical="center"/>
    </xf>
    <xf numFmtId="0" fontId="1" fillId="3" borderId="27" xfId="0" applyFont="1" applyFill="1" applyBorder="1" applyAlignment="1" applyProtection="1">
      <alignment horizontal="left" vertical="center"/>
    </xf>
    <xf numFmtId="0" fontId="1" fillId="3" borderId="28" xfId="0" applyFont="1" applyFill="1" applyBorder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58" xfId="0" applyFont="1" applyFill="1" applyBorder="1" applyAlignment="1" applyProtection="1">
      <alignment horizontal="left" vertical="center" wrapText="1"/>
    </xf>
    <xf numFmtId="0" fontId="9" fillId="3" borderId="24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34" fillId="2" borderId="37" xfId="0" applyFont="1" applyFill="1" applyBorder="1" applyAlignment="1" applyProtection="1">
      <alignment horizontal="left" vertical="center" wrapText="1"/>
    </xf>
    <xf numFmtId="0" fontId="34" fillId="2" borderId="19" xfId="0" applyFont="1" applyFill="1" applyBorder="1" applyAlignment="1" applyProtection="1">
      <alignment horizontal="left" vertical="center" wrapText="1"/>
    </xf>
    <xf numFmtId="0" fontId="34" fillId="2" borderId="38" xfId="0" applyFont="1" applyFill="1" applyBorder="1" applyAlignment="1" applyProtection="1">
      <alignment horizontal="left" vertical="center" wrapText="1"/>
    </xf>
    <xf numFmtId="0" fontId="36" fillId="3" borderId="50" xfId="0" applyFont="1" applyFill="1" applyBorder="1" applyAlignment="1" applyProtection="1">
      <alignment horizontal="left" vertical="center" wrapText="1"/>
    </xf>
    <xf numFmtId="0" fontId="36" fillId="3" borderId="1" xfId="0" applyFont="1" applyFill="1" applyBorder="1" applyAlignment="1" applyProtection="1">
      <alignment horizontal="left" vertical="center" wrapText="1"/>
    </xf>
    <xf numFmtId="0" fontId="36" fillId="3" borderId="47" xfId="0" applyFont="1" applyFill="1" applyBorder="1" applyAlignment="1" applyProtection="1">
      <alignment horizontal="left" vertical="center" wrapText="1"/>
    </xf>
    <xf numFmtId="0" fontId="36" fillId="3" borderId="2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4" fillId="3" borderId="58" xfId="0" applyFont="1" applyFill="1" applyBorder="1" applyAlignment="1" applyProtection="1">
      <alignment horizontal="left" vertical="center" wrapText="1"/>
    </xf>
    <xf numFmtId="0" fontId="4" fillId="3" borderId="24" xfId="0" applyFont="1" applyFill="1" applyBorder="1" applyAlignment="1" applyProtection="1">
      <alignment horizontal="left" vertical="center" wrapText="1"/>
    </xf>
  </cellXfs>
  <cellStyles count="1">
    <cellStyle name="Normalny" xfId="0" builtinId="0"/>
  </cellStyles>
  <dxfs count="254"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00FF00"/>
      <color rgb="FFFFFF66"/>
      <color rgb="FF66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1"/>
  <sheetViews>
    <sheetView zoomScale="110" zoomScaleNormal="110" zoomScaleSheetLayoutView="100" workbookViewId="0">
      <selection activeCell="A3" sqref="A3:E3"/>
    </sheetView>
  </sheetViews>
  <sheetFormatPr defaultColWidth="8.85546875" defaultRowHeight="15" x14ac:dyDescent="0.25"/>
  <cols>
    <col min="1" max="2" width="19.7109375" style="57" customWidth="1"/>
    <col min="3" max="5" width="18.7109375" style="57" customWidth="1"/>
    <col min="6" max="8" width="20.7109375" style="57" customWidth="1"/>
    <col min="9" max="9" width="20.7109375" style="56" customWidth="1"/>
    <col min="10" max="11" width="20.7109375" style="55" customWidth="1"/>
    <col min="12" max="12" width="17.7109375" style="55" customWidth="1"/>
    <col min="13" max="13" width="16.7109375" style="55" customWidth="1"/>
    <col min="14" max="15" width="8.85546875" style="55"/>
    <col min="16" max="20" width="8.85546875" style="56"/>
    <col min="21" max="16384" width="8.85546875" style="57"/>
  </cols>
  <sheetData>
    <row r="1" spans="1:20" s="51" customFormat="1" ht="37.9" customHeight="1" thickBot="1" x14ac:dyDescent="0.35">
      <c r="A1" s="212" t="s">
        <v>72</v>
      </c>
      <c r="B1" s="213"/>
      <c r="C1" s="213"/>
      <c r="D1" s="213"/>
      <c r="E1" s="213"/>
      <c r="F1" s="213"/>
      <c r="G1" s="213"/>
      <c r="H1" s="214"/>
      <c r="I1" s="47"/>
      <c r="J1" s="48"/>
      <c r="K1" s="48"/>
      <c r="L1" s="49"/>
      <c r="M1" s="49"/>
      <c r="N1" s="49"/>
      <c r="O1" s="49"/>
      <c r="P1" s="50"/>
      <c r="Q1" s="50"/>
      <c r="R1" s="50"/>
      <c r="S1" s="50"/>
      <c r="T1" s="50"/>
    </row>
    <row r="2" spans="1:20" ht="28.15" customHeight="1" x14ac:dyDescent="0.25">
      <c r="A2" s="164" t="s">
        <v>30</v>
      </c>
      <c r="B2" s="165"/>
      <c r="C2" s="165"/>
      <c r="D2" s="165"/>
      <c r="E2" s="165"/>
      <c r="F2" s="168"/>
      <c r="G2" s="168"/>
      <c r="H2" s="169"/>
      <c r="I2" s="52"/>
      <c r="J2" s="53"/>
      <c r="K2" s="48"/>
      <c r="L2" s="54"/>
    </row>
    <row r="3" spans="1:20" ht="28.15" customHeight="1" x14ac:dyDescent="0.25">
      <c r="A3" s="172" t="s">
        <v>31</v>
      </c>
      <c r="B3" s="173"/>
      <c r="C3" s="173"/>
      <c r="D3" s="173"/>
      <c r="E3" s="173"/>
      <c r="F3" s="170"/>
      <c r="G3" s="170"/>
      <c r="H3" s="171"/>
      <c r="I3" s="52"/>
      <c r="J3" s="53"/>
      <c r="K3" s="48"/>
      <c r="L3" s="54"/>
    </row>
    <row r="4" spans="1:20" ht="28.15" customHeight="1" x14ac:dyDescent="0.25">
      <c r="A4" s="172" t="s">
        <v>4</v>
      </c>
      <c r="B4" s="173"/>
      <c r="C4" s="173"/>
      <c r="D4" s="173"/>
      <c r="E4" s="173"/>
      <c r="F4" s="170"/>
      <c r="G4" s="170"/>
      <c r="H4" s="171"/>
      <c r="I4" s="52"/>
      <c r="J4" s="53"/>
      <c r="K4" s="48"/>
      <c r="L4" s="54"/>
    </row>
    <row r="5" spans="1:20" ht="28.15" customHeight="1" x14ac:dyDescent="0.25">
      <c r="A5" s="172" t="s">
        <v>32</v>
      </c>
      <c r="B5" s="173"/>
      <c r="C5" s="173"/>
      <c r="D5" s="173"/>
      <c r="E5" s="173"/>
      <c r="F5" s="170"/>
      <c r="G5" s="170"/>
      <c r="H5" s="171"/>
      <c r="I5" s="52"/>
      <c r="J5" s="53"/>
      <c r="K5" s="48"/>
      <c r="L5" s="54"/>
    </row>
    <row r="6" spans="1:20" ht="28.15" customHeight="1" x14ac:dyDescent="0.25">
      <c r="A6" s="172" t="s">
        <v>5</v>
      </c>
      <c r="B6" s="173"/>
      <c r="C6" s="173"/>
      <c r="D6" s="173"/>
      <c r="E6" s="173"/>
      <c r="F6" s="170"/>
      <c r="G6" s="170"/>
      <c r="H6" s="171"/>
      <c r="I6" s="52"/>
      <c r="J6" s="53"/>
      <c r="K6" s="48"/>
      <c r="L6" s="54"/>
    </row>
    <row r="7" spans="1:20" ht="28.15" customHeight="1" x14ac:dyDescent="0.25">
      <c r="A7" s="172" t="s">
        <v>33</v>
      </c>
      <c r="B7" s="173"/>
      <c r="C7" s="173"/>
      <c r="D7" s="173"/>
      <c r="E7" s="173"/>
      <c r="F7" s="170"/>
      <c r="G7" s="170"/>
      <c r="H7" s="171"/>
      <c r="I7" s="52"/>
      <c r="J7" s="53"/>
      <c r="K7" s="48"/>
      <c r="L7" s="54"/>
    </row>
    <row r="8" spans="1:20" ht="28.15" customHeight="1" thickBot="1" x14ac:dyDescent="0.3">
      <c r="A8" s="220" t="s">
        <v>78</v>
      </c>
      <c r="B8" s="221"/>
      <c r="C8" s="221"/>
      <c r="D8" s="221"/>
      <c r="E8" s="221"/>
      <c r="F8" s="135"/>
      <c r="G8" s="135"/>
      <c r="H8" s="136"/>
      <c r="I8" s="52"/>
      <c r="J8" s="53"/>
      <c r="K8" s="48"/>
      <c r="L8" s="54"/>
    </row>
    <row r="9" spans="1:20" ht="40.15" customHeight="1" x14ac:dyDescent="0.25">
      <c r="A9" s="177" t="s">
        <v>74</v>
      </c>
      <c r="B9" s="178"/>
      <c r="C9" s="178"/>
      <c r="D9" s="178"/>
      <c r="E9" s="178"/>
      <c r="F9" s="121" t="s">
        <v>6</v>
      </c>
      <c r="G9" s="121" t="s">
        <v>157</v>
      </c>
      <c r="H9" s="122" t="s">
        <v>3</v>
      </c>
      <c r="I9" s="58"/>
      <c r="J9" s="58"/>
      <c r="K9" s="48"/>
      <c r="L9" s="54"/>
    </row>
    <row r="10" spans="1:20" ht="40.15" customHeight="1" x14ac:dyDescent="0.25">
      <c r="A10" s="133" t="s">
        <v>9</v>
      </c>
      <c r="B10" s="134"/>
      <c r="C10" s="134"/>
      <c r="D10" s="134"/>
      <c r="E10" s="134"/>
      <c r="F10" s="123">
        <v>100</v>
      </c>
      <c r="G10" s="123">
        <v>5</v>
      </c>
      <c r="H10" s="124">
        <f>IFERROR(F10/G10,0)</f>
        <v>20</v>
      </c>
      <c r="I10" s="59"/>
      <c r="J10" s="59"/>
      <c r="K10" s="48"/>
      <c r="L10" s="60"/>
    </row>
    <row r="11" spans="1:20" ht="40.15" customHeight="1" x14ac:dyDescent="0.25">
      <c r="A11" s="133" t="s">
        <v>10</v>
      </c>
      <c r="B11" s="134"/>
      <c r="C11" s="134"/>
      <c r="D11" s="134"/>
      <c r="E11" s="134"/>
      <c r="F11" s="123">
        <v>0</v>
      </c>
      <c r="G11" s="123">
        <v>0</v>
      </c>
      <c r="H11" s="124">
        <f t="shared" ref="H11:H25" si="0">IFERROR(F11/G11,0)</f>
        <v>0</v>
      </c>
      <c r="I11" s="59"/>
      <c r="J11" s="59"/>
      <c r="K11" s="48"/>
      <c r="L11" s="60"/>
    </row>
    <row r="12" spans="1:20" ht="40.15" customHeight="1" x14ac:dyDescent="0.25">
      <c r="A12" s="133" t="s">
        <v>11</v>
      </c>
      <c r="B12" s="134"/>
      <c r="C12" s="134"/>
      <c r="D12" s="134"/>
      <c r="E12" s="134"/>
      <c r="F12" s="123">
        <v>0</v>
      </c>
      <c r="G12" s="123">
        <v>0</v>
      </c>
      <c r="H12" s="124">
        <f t="shared" si="0"/>
        <v>0</v>
      </c>
      <c r="I12" s="59"/>
      <c r="J12" s="59"/>
      <c r="K12" s="48"/>
      <c r="L12" s="60"/>
    </row>
    <row r="13" spans="1:20" ht="40.15" customHeight="1" x14ac:dyDescent="0.25">
      <c r="A13" s="133" t="s">
        <v>12</v>
      </c>
      <c r="B13" s="134"/>
      <c r="C13" s="134"/>
      <c r="D13" s="134"/>
      <c r="E13" s="134"/>
      <c r="F13" s="123">
        <v>0</v>
      </c>
      <c r="G13" s="123">
        <v>0</v>
      </c>
      <c r="H13" s="124">
        <f t="shared" si="0"/>
        <v>0</v>
      </c>
      <c r="I13" s="59"/>
      <c r="J13" s="59"/>
      <c r="K13" s="48"/>
      <c r="L13" s="60"/>
    </row>
    <row r="14" spans="1:20" ht="40.15" customHeight="1" x14ac:dyDescent="0.25">
      <c r="A14" s="133" t="s">
        <v>13</v>
      </c>
      <c r="B14" s="134"/>
      <c r="C14" s="134"/>
      <c r="D14" s="134"/>
      <c r="E14" s="134"/>
      <c r="F14" s="123">
        <v>0</v>
      </c>
      <c r="G14" s="123">
        <v>0</v>
      </c>
      <c r="H14" s="124">
        <f t="shared" si="0"/>
        <v>0</v>
      </c>
      <c r="I14" s="59"/>
      <c r="J14" s="59"/>
      <c r="K14" s="48"/>
      <c r="L14" s="60"/>
    </row>
    <row r="15" spans="1:20" ht="40.15" customHeight="1" x14ac:dyDescent="0.25">
      <c r="A15" s="133" t="s">
        <v>14</v>
      </c>
      <c r="B15" s="134"/>
      <c r="C15" s="134"/>
      <c r="D15" s="134"/>
      <c r="E15" s="134"/>
      <c r="F15" s="123">
        <v>0</v>
      </c>
      <c r="G15" s="123">
        <v>0</v>
      </c>
      <c r="H15" s="124">
        <f t="shared" si="0"/>
        <v>0</v>
      </c>
      <c r="I15" s="59"/>
      <c r="J15" s="59"/>
      <c r="K15" s="48"/>
      <c r="L15" s="60"/>
    </row>
    <row r="16" spans="1:20" ht="40.15" customHeight="1" x14ac:dyDescent="0.25">
      <c r="A16" s="133" t="s">
        <v>15</v>
      </c>
      <c r="B16" s="134"/>
      <c r="C16" s="134"/>
      <c r="D16" s="134"/>
      <c r="E16" s="134"/>
      <c r="F16" s="123">
        <v>0</v>
      </c>
      <c r="G16" s="123">
        <v>0</v>
      </c>
      <c r="H16" s="124">
        <f t="shared" si="0"/>
        <v>0</v>
      </c>
      <c r="I16" s="59"/>
      <c r="J16" s="59"/>
      <c r="K16" s="48"/>
      <c r="L16" s="60"/>
    </row>
    <row r="17" spans="1:12" ht="40.15" customHeight="1" x14ac:dyDescent="0.25">
      <c r="A17" s="133" t="s">
        <v>16</v>
      </c>
      <c r="B17" s="134"/>
      <c r="C17" s="134"/>
      <c r="D17" s="134"/>
      <c r="E17" s="134"/>
      <c r="F17" s="123">
        <v>0</v>
      </c>
      <c r="G17" s="123">
        <v>0</v>
      </c>
      <c r="H17" s="124">
        <f t="shared" si="0"/>
        <v>0</v>
      </c>
      <c r="I17" s="59"/>
      <c r="J17" s="59"/>
      <c r="K17" s="48"/>
      <c r="L17" s="60"/>
    </row>
    <row r="18" spans="1:12" ht="40.15" customHeight="1" x14ac:dyDescent="0.25">
      <c r="A18" s="133" t="s">
        <v>17</v>
      </c>
      <c r="B18" s="134"/>
      <c r="C18" s="134"/>
      <c r="D18" s="134"/>
      <c r="E18" s="134"/>
      <c r="F18" s="123">
        <v>0</v>
      </c>
      <c r="G18" s="123">
        <v>0</v>
      </c>
      <c r="H18" s="124">
        <f t="shared" si="0"/>
        <v>0</v>
      </c>
      <c r="I18" s="59"/>
      <c r="J18" s="59"/>
      <c r="K18" s="48"/>
      <c r="L18" s="60"/>
    </row>
    <row r="19" spans="1:12" ht="40.15" customHeight="1" thickBot="1" x14ac:dyDescent="0.3">
      <c r="A19" s="199" t="s">
        <v>18</v>
      </c>
      <c r="B19" s="200"/>
      <c r="C19" s="200"/>
      <c r="D19" s="200"/>
      <c r="E19" s="200"/>
      <c r="F19" s="123">
        <v>0</v>
      </c>
      <c r="G19" s="125">
        <v>0</v>
      </c>
      <c r="H19" s="126">
        <f t="shared" si="0"/>
        <v>0</v>
      </c>
      <c r="I19" s="59"/>
      <c r="J19" s="59"/>
      <c r="K19" s="48"/>
      <c r="L19" s="60"/>
    </row>
    <row r="20" spans="1:12" ht="40.15" customHeight="1" x14ac:dyDescent="0.25">
      <c r="A20" s="177" t="s">
        <v>75</v>
      </c>
      <c r="B20" s="178"/>
      <c r="C20" s="178"/>
      <c r="D20" s="178"/>
      <c r="E20" s="178"/>
      <c r="F20" s="121" t="s">
        <v>6</v>
      </c>
      <c r="G20" s="121" t="s">
        <v>157</v>
      </c>
      <c r="H20" s="122" t="s">
        <v>3</v>
      </c>
      <c r="I20" s="58"/>
      <c r="J20" s="58"/>
      <c r="K20" s="48"/>
      <c r="L20" s="61"/>
    </row>
    <row r="21" spans="1:12" ht="40.15" customHeight="1" x14ac:dyDescent="0.25">
      <c r="A21" s="133" t="s">
        <v>34</v>
      </c>
      <c r="B21" s="134"/>
      <c r="C21" s="134"/>
      <c r="D21" s="134"/>
      <c r="E21" s="134"/>
      <c r="F21" s="123">
        <v>80</v>
      </c>
      <c r="G21" s="123">
        <v>14</v>
      </c>
      <c r="H21" s="124">
        <f t="shared" si="0"/>
        <v>5.7142857142857144</v>
      </c>
      <c r="I21" s="59"/>
      <c r="J21" s="59"/>
      <c r="K21" s="48"/>
      <c r="L21" s="60"/>
    </row>
    <row r="22" spans="1:12" ht="40.15" customHeight="1" thickBot="1" x14ac:dyDescent="0.3">
      <c r="A22" s="199" t="s">
        <v>35</v>
      </c>
      <c r="B22" s="200"/>
      <c r="C22" s="200"/>
      <c r="D22" s="200"/>
      <c r="E22" s="200"/>
      <c r="F22" s="125">
        <v>0</v>
      </c>
      <c r="G22" s="125">
        <v>0</v>
      </c>
      <c r="H22" s="126">
        <f t="shared" si="0"/>
        <v>0</v>
      </c>
      <c r="I22" s="59"/>
      <c r="J22" s="59"/>
      <c r="K22" s="48"/>
      <c r="L22" s="60"/>
    </row>
    <row r="23" spans="1:12" ht="40.15" customHeight="1" x14ac:dyDescent="0.25">
      <c r="A23" s="177" t="s">
        <v>76</v>
      </c>
      <c r="B23" s="178"/>
      <c r="C23" s="178"/>
      <c r="D23" s="178"/>
      <c r="E23" s="178"/>
      <c r="F23" s="121" t="s">
        <v>6</v>
      </c>
      <c r="G23" s="121" t="s">
        <v>157</v>
      </c>
      <c r="H23" s="122" t="s">
        <v>3</v>
      </c>
      <c r="I23" s="58"/>
      <c r="J23" s="58"/>
      <c r="K23" s="48"/>
      <c r="L23" s="60"/>
    </row>
    <row r="24" spans="1:12" ht="40.15" customHeight="1" x14ac:dyDescent="0.25">
      <c r="A24" s="133" t="s">
        <v>36</v>
      </c>
      <c r="B24" s="134"/>
      <c r="C24" s="134"/>
      <c r="D24" s="134"/>
      <c r="E24" s="134"/>
      <c r="F24" s="123">
        <v>50</v>
      </c>
      <c r="G24" s="123">
        <v>1</v>
      </c>
      <c r="H24" s="124">
        <f t="shared" si="0"/>
        <v>50</v>
      </c>
      <c r="I24" s="59"/>
      <c r="J24" s="59"/>
      <c r="K24" s="48"/>
      <c r="L24" s="60"/>
    </row>
    <row r="25" spans="1:12" ht="40.15" customHeight="1" thickBot="1" x14ac:dyDescent="0.3">
      <c r="A25" s="199" t="s">
        <v>37</v>
      </c>
      <c r="B25" s="200"/>
      <c r="C25" s="200"/>
      <c r="D25" s="200"/>
      <c r="E25" s="200"/>
      <c r="F25" s="123">
        <v>0</v>
      </c>
      <c r="G25" s="125">
        <v>0</v>
      </c>
      <c r="H25" s="126">
        <f t="shared" si="0"/>
        <v>0</v>
      </c>
      <c r="I25" s="59"/>
      <c r="J25" s="59"/>
      <c r="K25" s="48"/>
      <c r="L25" s="60"/>
    </row>
    <row r="26" spans="1:12" ht="40.15" customHeight="1" x14ac:dyDescent="0.25">
      <c r="A26" s="148" t="s">
        <v>77</v>
      </c>
      <c r="B26" s="149"/>
      <c r="C26" s="149"/>
      <c r="D26" s="149"/>
      <c r="E26" s="149"/>
      <c r="F26" s="149"/>
      <c r="G26" s="149"/>
      <c r="H26" s="150"/>
      <c r="I26" s="58"/>
      <c r="J26" s="58"/>
      <c r="K26" s="48"/>
      <c r="L26" s="61"/>
    </row>
    <row r="27" spans="1:12" ht="40.15" customHeight="1" x14ac:dyDescent="0.25">
      <c r="A27" s="166" t="s">
        <v>67</v>
      </c>
      <c r="B27" s="167"/>
      <c r="C27" s="167"/>
      <c r="D27" s="167"/>
      <c r="E27" s="167"/>
      <c r="F27" s="179" t="s">
        <v>3</v>
      </c>
      <c r="G27" s="179"/>
      <c r="H27" s="180"/>
      <c r="I27" s="52"/>
      <c r="J27" s="53"/>
      <c r="K27" s="48"/>
      <c r="L27" s="54"/>
    </row>
    <row r="28" spans="1:12" ht="40.15" customHeight="1" x14ac:dyDescent="0.25">
      <c r="A28" s="151" t="s">
        <v>55</v>
      </c>
      <c r="B28" s="152"/>
      <c r="C28" s="152"/>
      <c r="D28" s="152"/>
      <c r="E28" s="153"/>
      <c r="F28" s="139">
        <v>0</v>
      </c>
      <c r="G28" s="139"/>
      <c r="H28" s="140"/>
      <c r="I28" s="52"/>
      <c r="J28" s="53"/>
      <c r="K28" s="48"/>
      <c r="L28" s="54"/>
    </row>
    <row r="29" spans="1:12" ht="40.15" customHeight="1" x14ac:dyDescent="0.25">
      <c r="A29" s="166" t="s">
        <v>56</v>
      </c>
      <c r="B29" s="167"/>
      <c r="C29" s="167"/>
      <c r="D29" s="167"/>
      <c r="E29" s="167"/>
      <c r="F29" s="179" t="s">
        <v>3</v>
      </c>
      <c r="G29" s="179"/>
      <c r="H29" s="180"/>
      <c r="I29" s="52"/>
      <c r="J29" s="53"/>
      <c r="K29" s="48"/>
      <c r="L29" s="54"/>
    </row>
    <row r="30" spans="1:12" ht="40.15" customHeight="1" x14ac:dyDescent="0.25">
      <c r="A30" s="151" t="s">
        <v>55</v>
      </c>
      <c r="B30" s="152"/>
      <c r="C30" s="152"/>
      <c r="D30" s="152"/>
      <c r="E30" s="153"/>
      <c r="F30" s="139">
        <v>0</v>
      </c>
      <c r="G30" s="139"/>
      <c r="H30" s="140"/>
      <c r="I30" s="52"/>
      <c r="J30" s="53"/>
      <c r="K30" s="48"/>
      <c r="L30" s="54"/>
    </row>
    <row r="31" spans="1:12" ht="40.15" customHeight="1" x14ac:dyDescent="0.25">
      <c r="A31" s="166" t="s">
        <v>69</v>
      </c>
      <c r="B31" s="167"/>
      <c r="C31" s="167"/>
      <c r="D31" s="167"/>
      <c r="E31" s="167"/>
      <c r="F31" s="179" t="s">
        <v>3</v>
      </c>
      <c r="G31" s="179"/>
      <c r="H31" s="180"/>
      <c r="I31" s="52"/>
      <c r="J31" s="53"/>
      <c r="K31" s="48"/>
      <c r="L31" s="54"/>
    </row>
    <row r="32" spans="1:12" ht="40.15" customHeight="1" thickBot="1" x14ac:dyDescent="0.3">
      <c r="A32" s="154" t="s">
        <v>57</v>
      </c>
      <c r="B32" s="155"/>
      <c r="C32" s="155"/>
      <c r="D32" s="155"/>
      <c r="E32" s="156"/>
      <c r="F32" s="141">
        <v>0</v>
      </c>
      <c r="G32" s="141"/>
      <c r="H32" s="142"/>
      <c r="I32" s="52"/>
      <c r="J32" s="53"/>
      <c r="K32" s="48"/>
      <c r="L32" s="54"/>
    </row>
    <row r="33" spans="1:12" ht="40.15" customHeight="1" x14ac:dyDescent="0.25">
      <c r="A33" s="185" t="s">
        <v>45</v>
      </c>
      <c r="B33" s="186"/>
      <c r="C33" s="186"/>
      <c r="D33" s="186"/>
      <c r="E33" s="186"/>
      <c r="F33" s="186"/>
      <c r="G33" s="186"/>
      <c r="H33" s="187"/>
      <c r="I33" s="58"/>
      <c r="J33" s="58"/>
      <c r="K33" s="48"/>
      <c r="L33" s="54"/>
    </row>
    <row r="34" spans="1:12" ht="40.15" customHeight="1" x14ac:dyDescent="0.25">
      <c r="A34" s="196" t="s">
        <v>58</v>
      </c>
      <c r="B34" s="197"/>
      <c r="C34" s="197"/>
      <c r="D34" s="197"/>
      <c r="E34" s="197"/>
      <c r="F34" s="197"/>
      <c r="G34" s="181" t="s">
        <v>3</v>
      </c>
      <c r="H34" s="182"/>
      <c r="I34" s="52"/>
      <c r="J34" s="53"/>
      <c r="K34" s="48"/>
      <c r="L34" s="54"/>
    </row>
    <row r="35" spans="1:12" ht="40.15" customHeight="1" x14ac:dyDescent="0.25">
      <c r="A35" s="145" t="s">
        <v>123</v>
      </c>
      <c r="B35" s="146"/>
      <c r="C35" s="146"/>
      <c r="D35" s="146"/>
      <c r="E35" s="146"/>
      <c r="F35" s="147"/>
      <c r="G35" s="143">
        <v>0</v>
      </c>
      <c r="H35" s="144"/>
      <c r="I35" s="52"/>
      <c r="J35" s="53"/>
      <c r="K35" s="48"/>
      <c r="L35" s="54"/>
    </row>
    <row r="36" spans="1:12" ht="40.15" customHeight="1" x14ac:dyDescent="0.25">
      <c r="A36" s="196" t="s">
        <v>59</v>
      </c>
      <c r="B36" s="197"/>
      <c r="C36" s="197"/>
      <c r="D36" s="197"/>
      <c r="E36" s="197"/>
      <c r="F36" s="198"/>
      <c r="G36" s="181" t="s">
        <v>3</v>
      </c>
      <c r="H36" s="182"/>
      <c r="I36" s="52"/>
      <c r="J36" s="53"/>
      <c r="K36" s="48"/>
      <c r="L36" s="54"/>
    </row>
    <row r="37" spans="1:12" ht="40.15" customHeight="1" thickBot="1" x14ac:dyDescent="0.3">
      <c r="A37" s="145" t="s">
        <v>123</v>
      </c>
      <c r="B37" s="146"/>
      <c r="C37" s="146"/>
      <c r="D37" s="146"/>
      <c r="E37" s="146"/>
      <c r="F37" s="147"/>
      <c r="G37" s="135">
        <v>10</v>
      </c>
      <c r="H37" s="136"/>
      <c r="I37" s="52"/>
      <c r="J37" s="53"/>
      <c r="K37" s="48"/>
      <c r="L37" s="54"/>
    </row>
    <row r="38" spans="1:12" ht="40.15" customHeight="1" x14ac:dyDescent="0.25">
      <c r="A38" s="159" t="s">
        <v>53</v>
      </c>
      <c r="B38" s="160"/>
      <c r="C38" s="160"/>
      <c r="D38" s="160"/>
      <c r="E38" s="160"/>
      <c r="F38" s="160"/>
      <c r="G38" s="137" t="s">
        <v>3</v>
      </c>
      <c r="H38" s="138"/>
      <c r="I38" s="52"/>
      <c r="J38" s="53"/>
      <c r="K38" s="48"/>
      <c r="L38" s="54"/>
    </row>
    <row r="39" spans="1:12" ht="40.15" customHeight="1" thickBot="1" x14ac:dyDescent="0.3">
      <c r="A39" s="161" t="s">
        <v>54</v>
      </c>
      <c r="B39" s="162"/>
      <c r="C39" s="162"/>
      <c r="D39" s="162"/>
      <c r="E39" s="162"/>
      <c r="F39" s="163"/>
      <c r="G39" s="135">
        <v>10</v>
      </c>
      <c r="H39" s="136"/>
      <c r="I39" s="52"/>
      <c r="J39" s="53"/>
      <c r="K39" s="48"/>
      <c r="L39" s="54"/>
    </row>
    <row r="40" spans="1:12" ht="40.15" customHeight="1" x14ac:dyDescent="0.25">
      <c r="A40" s="192" t="s">
        <v>51</v>
      </c>
      <c r="B40" s="193"/>
      <c r="C40" s="193"/>
      <c r="D40" s="193"/>
      <c r="E40" s="193"/>
      <c r="F40" s="193"/>
      <c r="G40" s="13" t="s">
        <v>3</v>
      </c>
      <c r="H40" s="14" t="s">
        <v>19</v>
      </c>
      <c r="I40" s="58"/>
      <c r="J40" s="58"/>
      <c r="K40" s="48"/>
      <c r="L40" s="54"/>
    </row>
    <row r="41" spans="1:12" ht="40.15" customHeight="1" thickBot="1" x14ac:dyDescent="0.3">
      <c r="A41" s="194"/>
      <c r="B41" s="195"/>
      <c r="C41" s="195"/>
      <c r="D41" s="195"/>
      <c r="E41" s="195"/>
      <c r="F41" s="195"/>
      <c r="G41" s="46">
        <f>SUM(H10:H19,H21:H22,H24:H25,F28,F30,F32,G35,G37,G39)</f>
        <v>95.714285714285722</v>
      </c>
      <c r="H41" s="15" t="str">
        <f>VLOOKUP(G41,$A$62:$C$63,3,TRUE)</f>
        <v>negatywna</v>
      </c>
      <c r="I41" s="62"/>
      <c r="J41" s="62"/>
      <c r="K41" s="48"/>
      <c r="L41" s="63">
        <f>VLOOKUP(H41,$A$77:$C$79,3,TRUE)</f>
        <v>0</v>
      </c>
    </row>
    <row r="42" spans="1:12" ht="40.15" customHeight="1" x14ac:dyDescent="0.25">
      <c r="A42" s="201" t="s">
        <v>71</v>
      </c>
      <c r="B42" s="202"/>
      <c r="C42" s="202"/>
      <c r="D42" s="202"/>
      <c r="E42" s="202"/>
      <c r="F42" s="202"/>
      <c r="G42" s="202"/>
      <c r="H42" s="203"/>
      <c r="I42" s="64"/>
      <c r="J42" s="64"/>
      <c r="K42" s="48"/>
      <c r="L42" s="65"/>
    </row>
    <row r="43" spans="1:12" ht="79.900000000000006" customHeight="1" thickBot="1" x14ac:dyDescent="0.3">
      <c r="A43" s="174"/>
      <c r="B43" s="175"/>
      <c r="C43" s="175"/>
      <c r="D43" s="175"/>
      <c r="E43" s="175"/>
      <c r="F43" s="175"/>
      <c r="G43" s="175"/>
      <c r="H43" s="176"/>
      <c r="I43" s="66"/>
      <c r="J43" s="67"/>
      <c r="K43" s="48"/>
      <c r="L43" s="68"/>
    </row>
    <row r="44" spans="1:12" ht="40.15" customHeight="1" x14ac:dyDescent="0.25">
      <c r="A44" s="183" t="s">
        <v>52</v>
      </c>
      <c r="B44" s="184"/>
      <c r="C44" s="184"/>
      <c r="D44" s="184"/>
      <c r="E44" s="184"/>
      <c r="F44" s="184"/>
      <c r="G44" s="184"/>
      <c r="H44" s="22" t="s">
        <v>1</v>
      </c>
      <c r="I44" s="69"/>
      <c r="J44" s="69"/>
      <c r="K44" s="48"/>
      <c r="L44" s="63">
        <f>VLOOKUP(H44,$A$77:$C$79,3,TRUE)</f>
        <v>1</v>
      </c>
    </row>
    <row r="45" spans="1:12" ht="79.900000000000006" customHeight="1" thickBot="1" x14ac:dyDescent="0.3">
      <c r="A45" s="174"/>
      <c r="B45" s="175"/>
      <c r="C45" s="175"/>
      <c r="D45" s="175"/>
      <c r="E45" s="175"/>
      <c r="F45" s="175"/>
      <c r="G45" s="175"/>
      <c r="H45" s="176"/>
      <c r="I45" s="66"/>
      <c r="J45" s="67"/>
      <c r="K45" s="48"/>
      <c r="L45" s="68"/>
    </row>
    <row r="46" spans="1:12" ht="40.15" customHeight="1" thickBot="1" x14ac:dyDescent="0.3">
      <c r="A46" s="207" t="s">
        <v>0</v>
      </c>
      <c r="B46" s="208"/>
      <c r="C46" s="208"/>
      <c r="D46" s="208"/>
      <c r="E46" s="208"/>
      <c r="F46" s="209"/>
      <c r="G46" s="157" t="str">
        <f>VLOOKUP(L46,$E$67:$G$68,3,TRUE)</f>
        <v>negatywna</v>
      </c>
      <c r="H46" s="158"/>
      <c r="I46" s="62"/>
      <c r="J46" s="62"/>
      <c r="K46" s="48"/>
      <c r="L46" s="63">
        <f>SUM(L41:L45)</f>
        <v>1</v>
      </c>
    </row>
    <row r="47" spans="1:12" ht="40.15" customHeight="1" x14ac:dyDescent="0.25">
      <c r="A47" s="224" t="s">
        <v>39</v>
      </c>
      <c r="B47" s="225"/>
      <c r="C47" s="225"/>
      <c r="D47" s="225"/>
      <c r="E47" s="225"/>
      <c r="F47" s="225"/>
      <c r="G47" s="225"/>
      <c r="H47" s="226"/>
      <c r="I47" s="70"/>
      <c r="J47" s="70"/>
      <c r="K47" s="48"/>
      <c r="L47" s="71"/>
    </row>
    <row r="48" spans="1:12" ht="40.15" customHeight="1" thickBot="1" x14ac:dyDescent="0.3">
      <c r="A48" s="204" t="s">
        <v>156</v>
      </c>
      <c r="B48" s="205"/>
      <c r="C48" s="205"/>
      <c r="D48" s="205"/>
      <c r="E48" s="205"/>
      <c r="F48" s="205"/>
      <c r="G48" s="205"/>
      <c r="H48" s="206"/>
      <c r="I48" s="70"/>
      <c r="J48" s="70"/>
      <c r="K48" s="48"/>
      <c r="L48" s="71"/>
    </row>
    <row r="49" spans="1:20" ht="40.15" customHeight="1" thickBot="1" x14ac:dyDescent="0.3">
      <c r="A49" s="215" t="s">
        <v>40</v>
      </c>
      <c r="B49" s="216"/>
      <c r="C49" s="217"/>
      <c r="D49" s="218"/>
      <c r="E49" s="218"/>
      <c r="F49" s="218"/>
      <c r="G49" s="218"/>
      <c r="H49" s="219"/>
      <c r="I49" s="72"/>
      <c r="J49" s="73"/>
      <c r="K49" s="48"/>
    </row>
    <row r="50" spans="1:20" ht="40.15" customHeight="1" thickBot="1" x14ac:dyDescent="0.3">
      <c r="A50" s="215" t="s">
        <v>90</v>
      </c>
      <c r="B50" s="216"/>
      <c r="C50" s="16"/>
      <c r="D50" s="17"/>
      <c r="E50" s="17"/>
      <c r="F50" s="17"/>
      <c r="G50" s="17"/>
      <c r="H50" s="18"/>
      <c r="I50" s="74"/>
      <c r="J50" s="75"/>
      <c r="K50" s="48"/>
    </row>
    <row r="51" spans="1:20" ht="40.15" customHeight="1" x14ac:dyDescent="0.25">
      <c r="A51" s="210" t="s">
        <v>41</v>
      </c>
      <c r="B51" s="211"/>
      <c r="C51" s="222"/>
      <c r="D51" s="222"/>
      <c r="E51" s="222"/>
      <c r="F51" s="222"/>
      <c r="G51" s="222"/>
      <c r="H51" s="223"/>
      <c r="I51" s="76"/>
      <c r="J51" s="77"/>
      <c r="K51" s="48"/>
    </row>
    <row r="52" spans="1:20" ht="40.15" customHeight="1" x14ac:dyDescent="0.25">
      <c r="A52" s="190" t="s">
        <v>43</v>
      </c>
      <c r="B52" s="191"/>
      <c r="C52" s="229"/>
      <c r="D52" s="229"/>
      <c r="E52" s="229"/>
      <c r="F52" s="229"/>
      <c r="G52" s="229"/>
      <c r="H52" s="230"/>
      <c r="I52" s="76"/>
      <c r="J52" s="77"/>
      <c r="K52" s="48"/>
    </row>
    <row r="53" spans="1:20" ht="40.15" customHeight="1" x14ac:dyDescent="0.25">
      <c r="A53" s="190" t="s">
        <v>44</v>
      </c>
      <c r="B53" s="191"/>
      <c r="C53" s="229"/>
      <c r="D53" s="229"/>
      <c r="E53" s="229"/>
      <c r="F53" s="229"/>
      <c r="G53" s="229"/>
      <c r="H53" s="230"/>
      <c r="I53" s="76"/>
      <c r="J53" s="77"/>
      <c r="K53" s="48"/>
    </row>
    <row r="54" spans="1:20" ht="40.15" customHeight="1" x14ac:dyDescent="0.25">
      <c r="A54" s="190" t="s">
        <v>44</v>
      </c>
      <c r="B54" s="191"/>
      <c r="C54" s="229"/>
      <c r="D54" s="229"/>
      <c r="E54" s="229"/>
      <c r="F54" s="229"/>
      <c r="G54" s="229"/>
      <c r="H54" s="230"/>
      <c r="I54" s="76"/>
      <c r="J54" s="77"/>
      <c r="K54" s="48"/>
    </row>
    <row r="55" spans="1:20" ht="40.15" customHeight="1" x14ac:dyDescent="0.25">
      <c r="A55" s="190" t="s">
        <v>44</v>
      </c>
      <c r="B55" s="191"/>
      <c r="C55" s="229"/>
      <c r="D55" s="229"/>
      <c r="E55" s="229"/>
      <c r="F55" s="229"/>
      <c r="G55" s="229"/>
      <c r="H55" s="230"/>
      <c r="I55" s="76"/>
      <c r="J55" s="77"/>
      <c r="K55" s="48"/>
    </row>
    <row r="56" spans="1:20" ht="40.15" customHeight="1" x14ac:dyDescent="0.25">
      <c r="A56" s="190" t="s">
        <v>44</v>
      </c>
      <c r="B56" s="191"/>
      <c r="C56" s="229"/>
      <c r="D56" s="229"/>
      <c r="E56" s="229"/>
      <c r="F56" s="229"/>
      <c r="G56" s="229"/>
      <c r="H56" s="230"/>
      <c r="I56" s="76"/>
      <c r="J56" s="77"/>
      <c r="K56" s="48"/>
    </row>
    <row r="57" spans="1:20" ht="40.15" customHeight="1" thickBot="1" x14ac:dyDescent="0.3">
      <c r="A57" s="227" t="s">
        <v>44</v>
      </c>
      <c r="B57" s="228"/>
      <c r="C57" s="231"/>
      <c r="D57" s="231"/>
      <c r="E57" s="231"/>
      <c r="F57" s="231"/>
      <c r="G57" s="231"/>
      <c r="H57" s="232"/>
      <c r="I57" s="76"/>
      <c r="J57" s="77"/>
      <c r="K57" s="48"/>
    </row>
    <row r="58" spans="1:20" ht="40.15" customHeight="1" thickBot="1" x14ac:dyDescent="0.3">
      <c r="A58" s="188" t="s">
        <v>42</v>
      </c>
      <c r="B58" s="189"/>
      <c r="C58" s="19"/>
      <c r="D58" s="20"/>
      <c r="E58" s="20"/>
      <c r="F58" s="20"/>
      <c r="G58" s="20"/>
      <c r="H58" s="21"/>
      <c r="I58" s="74"/>
      <c r="J58" s="75"/>
      <c r="K58" s="48"/>
    </row>
    <row r="59" spans="1:20" s="56" customFormat="1" ht="26.45" customHeight="1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48"/>
      <c r="L59" s="55"/>
      <c r="M59" s="55"/>
      <c r="N59" s="55"/>
      <c r="O59" s="55"/>
    </row>
    <row r="60" spans="1:20" s="55" customFormat="1" ht="26.45" customHeight="1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48"/>
    </row>
    <row r="61" spans="1:20" s="80" customFormat="1" ht="18.75" x14ac:dyDescent="0.25">
      <c r="A61" s="79" t="s">
        <v>23</v>
      </c>
      <c r="B61" s="79"/>
      <c r="C61" s="79"/>
      <c r="D61" s="79"/>
      <c r="E61" s="79" t="s">
        <v>22</v>
      </c>
      <c r="F61" s="79"/>
      <c r="G61" s="79"/>
      <c r="H61" s="79"/>
      <c r="I61" s="79"/>
      <c r="J61" s="79"/>
      <c r="K61" s="48"/>
      <c r="L61" s="79"/>
      <c r="M61" s="55"/>
      <c r="N61" s="55"/>
      <c r="O61" s="55"/>
      <c r="P61" s="55"/>
      <c r="Q61" s="55"/>
      <c r="R61" s="55"/>
      <c r="S61" s="55"/>
      <c r="T61" s="55"/>
    </row>
    <row r="62" spans="1:20" s="80" customFormat="1" ht="18.75" x14ac:dyDescent="0.25">
      <c r="A62" s="79">
        <v>0</v>
      </c>
      <c r="B62" s="79" t="s">
        <v>20</v>
      </c>
      <c r="C62" s="79" t="s">
        <v>2</v>
      </c>
      <c r="D62" s="79"/>
      <c r="E62" s="79" t="s">
        <v>1</v>
      </c>
      <c r="F62" s="79" t="s">
        <v>1</v>
      </c>
      <c r="G62" s="79" t="s">
        <v>1</v>
      </c>
      <c r="H62" s="79"/>
      <c r="I62" s="79"/>
      <c r="J62" s="79"/>
      <c r="K62" s="48"/>
      <c r="L62" s="79"/>
      <c r="M62" s="55"/>
      <c r="N62" s="55"/>
      <c r="O62" s="55"/>
      <c r="P62" s="55"/>
      <c r="Q62" s="55"/>
      <c r="R62" s="55"/>
      <c r="S62" s="55"/>
      <c r="T62" s="55"/>
    </row>
    <row r="63" spans="1:20" s="80" customFormat="1" ht="18.75" x14ac:dyDescent="0.25">
      <c r="A63" s="79">
        <v>100</v>
      </c>
      <c r="B63" s="79" t="s">
        <v>21</v>
      </c>
      <c r="C63" s="79" t="s">
        <v>1</v>
      </c>
      <c r="D63" s="79"/>
      <c r="E63" s="79" t="s">
        <v>2</v>
      </c>
      <c r="F63" s="79" t="s">
        <v>2</v>
      </c>
      <c r="G63" s="79" t="s">
        <v>2</v>
      </c>
      <c r="H63" s="79"/>
      <c r="I63" s="79"/>
      <c r="J63" s="79"/>
      <c r="K63" s="48"/>
      <c r="L63" s="79"/>
      <c r="M63" s="55"/>
      <c r="N63" s="55"/>
      <c r="O63" s="55"/>
      <c r="P63" s="55"/>
      <c r="Q63" s="55"/>
      <c r="R63" s="55"/>
      <c r="S63" s="55"/>
      <c r="T63" s="55"/>
    </row>
    <row r="64" spans="1:20" s="80" customFormat="1" ht="18.75" x14ac:dyDescent="0.2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48"/>
      <c r="L64" s="79"/>
      <c r="M64" s="55"/>
      <c r="N64" s="55"/>
      <c r="O64" s="55"/>
      <c r="P64" s="55"/>
      <c r="Q64" s="55"/>
      <c r="R64" s="55"/>
      <c r="S64" s="55"/>
      <c r="T64" s="55"/>
    </row>
    <row r="65" spans="1:20" s="80" customFormat="1" ht="18.75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48"/>
      <c r="L65" s="79"/>
      <c r="M65" s="55"/>
      <c r="N65" s="55"/>
      <c r="O65" s="55"/>
      <c r="P65" s="55"/>
      <c r="Q65" s="55"/>
      <c r="R65" s="55"/>
      <c r="S65" s="55"/>
      <c r="T65" s="55"/>
    </row>
    <row r="66" spans="1:20" s="80" customFormat="1" ht="18.75" x14ac:dyDescent="0.25">
      <c r="A66" s="79" t="s">
        <v>8</v>
      </c>
      <c r="B66" s="79"/>
      <c r="C66" s="79"/>
      <c r="D66" s="79"/>
      <c r="E66" s="79" t="s">
        <v>24</v>
      </c>
      <c r="F66" s="79"/>
      <c r="G66" s="79"/>
      <c r="H66" s="79"/>
      <c r="I66" s="79"/>
      <c r="J66" s="79"/>
      <c r="K66" s="48"/>
      <c r="L66" s="79"/>
      <c r="M66" s="55"/>
      <c r="N66" s="55"/>
      <c r="O66" s="55"/>
      <c r="P66" s="55"/>
      <c r="Q66" s="55"/>
      <c r="R66" s="55"/>
      <c r="S66" s="55"/>
      <c r="T66" s="55"/>
    </row>
    <row r="67" spans="1:20" s="80" customFormat="1" ht="18.75" x14ac:dyDescent="0.25">
      <c r="A67" s="79">
        <v>0</v>
      </c>
      <c r="B67" s="79" t="s">
        <v>20</v>
      </c>
      <c r="C67" s="79" t="s">
        <v>2</v>
      </c>
      <c r="D67" s="79"/>
      <c r="E67" s="79">
        <v>0</v>
      </c>
      <c r="F67" s="79">
        <v>0</v>
      </c>
      <c r="G67" s="79" t="s">
        <v>2</v>
      </c>
      <c r="H67" s="79"/>
      <c r="I67" s="79"/>
      <c r="J67" s="79"/>
      <c r="K67" s="48"/>
      <c r="L67" s="79"/>
      <c r="M67" s="55"/>
      <c r="N67" s="55"/>
      <c r="O67" s="55"/>
      <c r="P67" s="55"/>
      <c r="Q67" s="55"/>
      <c r="R67" s="55"/>
      <c r="S67" s="55"/>
      <c r="T67" s="55"/>
    </row>
    <row r="68" spans="1:20" s="80" customFormat="1" ht="18.75" x14ac:dyDescent="0.25">
      <c r="A68" s="79">
        <v>100</v>
      </c>
      <c r="B68" s="79" t="s">
        <v>21</v>
      </c>
      <c r="C68" s="79" t="s">
        <v>1</v>
      </c>
      <c r="D68" s="79"/>
      <c r="E68" s="79">
        <v>2</v>
      </c>
      <c r="F68" s="79">
        <v>2</v>
      </c>
      <c r="G68" s="79" t="s">
        <v>1</v>
      </c>
      <c r="H68" s="79"/>
      <c r="I68" s="79"/>
      <c r="J68" s="79"/>
      <c r="K68" s="48"/>
      <c r="L68" s="79"/>
      <c r="M68" s="55"/>
      <c r="N68" s="55"/>
      <c r="O68" s="55"/>
      <c r="P68" s="55"/>
      <c r="Q68" s="55"/>
      <c r="R68" s="55"/>
      <c r="S68" s="55"/>
      <c r="T68" s="55"/>
    </row>
    <row r="69" spans="1:20" s="80" customFormat="1" ht="18.75" x14ac:dyDescent="0.2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48"/>
      <c r="L69" s="79"/>
      <c r="M69" s="55"/>
      <c r="N69" s="55"/>
      <c r="O69" s="55"/>
      <c r="P69" s="55"/>
      <c r="Q69" s="55"/>
      <c r="R69" s="55"/>
      <c r="S69" s="55"/>
      <c r="T69" s="55"/>
    </row>
    <row r="70" spans="1:20" s="80" customFormat="1" ht="18.75" x14ac:dyDescent="0.25">
      <c r="A70" s="79"/>
      <c r="B70" s="79"/>
      <c r="C70" s="79"/>
      <c r="D70" s="79"/>
      <c r="E70" s="79">
        <v>1</v>
      </c>
      <c r="F70" s="79"/>
      <c r="G70" s="79"/>
      <c r="H70" s="79"/>
      <c r="I70" s="79"/>
      <c r="J70" s="79"/>
      <c r="K70" s="48"/>
      <c r="L70" s="79"/>
      <c r="M70" s="55"/>
      <c r="N70" s="55"/>
      <c r="O70" s="55"/>
      <c r="P70" s="55"/>
      <c r="Q70" s="55"/>
      <c r="R70" s="55"/>
      <c r="S70" s="55"/>
      <c r="T70" s="55"/>
    </row>
    <row r="71" spans="1:20" s="80" customFormat="1" ht="18.75" x14ac:dyDescent="0.25">
      <c r="A71" s="79" t="s">
        <v>25</v>
      </c>
      <c r="B71" s="79"/>
      <c r="C71" s="79"/>
      <c r="D71" s="79"/>
      <c r="E71" s="79">
        <v>2</v>
      </c>
      <c r="F71" s="79"/>
      <c r="G71" s="79"/>
      <c r="H71" s="79"/>
      <c r="I71" s="79"/>
      <c r="J71" s="79"/>
      <c r="K71" s="48"/>
      <c r="L71" s="79"/>
      <c r="M71" s="55"/>
      <c r="N71" s="55"/>
      <c r="O71" s="55"/>
      <c r="P71" s="55"/>
      <c r="Q71" s="55"/>
      <c r="R71" s="55"/>
      <c r="S71" s="55"/>
      <c r="T71" s="55"/>
    </row>
    <row r="72" spans="1:20" s="80" customFormat="1" ht="18.75" x14ac:dyDescent="0.25">
      <c r="A72" s="81">
        <v>2</v>
      </c>
      <c r="B72" s="81" t="s">
        <v>26</v>
      </c>
      <c r="C72" s="79" t="s">
        <v>2</v>
      </c>
      <c r="D72" s="79"/>
      <c r="E72" s="79">
        <v>3</v>
      </c>
      <c r="F72" s="79"/>
      <c r="G72" s="79"/>
      <c r="H72" s="79"/>
      <c r="I72" s="79"/>
      <c r="J72" s="79"/>
      <c r="K72" s="48"/>
      <c r="L72" s="79"/>
      <c r="M72" s="55"/>
      <c r="N72" s="55"/>
      <c r="O72" s="55"/>
      <c r="P72" s="55"/>
      <c r="Q72" s="55"/>
      <c r="R72" s="55"/>
      <c r="S72" s="55"/>
      <c r="T72" s="55"/>
    </row>
    <row r="73" spans="1:20" s="80" customFormat="1" ht="18.75" x14ac:dyDescent="0.25">
      <c r="A73" s="81">
        <v>3</v>
      </c>
      <c r="B73" s="81" t="s">
        <v>27</v>
      </c>
      <c r="C73" s="79" t="s">
        <v>1</v>
      </c>
      <c r="D73" s="79"/>
      <c r="E73" s="79">
        <v>4</v>
      </c>
      <c r="F73" s="79"/>
      <c r="G73" s="79"/>
      <c r="H73" s="79"/>
      <c r="I73" s="79"/>
      <c r="J73" s="79"/>
      <c r="K73" s="48"/>
      <c r="L73" s="79"/>
      <c r="M73" s="55"/>
      <c r="N73" s="55"/>
      <c r="O73" s="55"/>
      <c r="P73" s="55"/>
      <c r="Q73" s="55"/>
      <c r="R73" s="55"/>
      <c r="S73" s="55"/>
      <c r="T73" s="55"/>
    </row>
    <row r="74" spans="1:20" s="80" customFormat="1" ht="18.75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48"/>
      <c r="L74" s="79"/>
      <c r="M74" s="55"/>
      <c r="N74" s="55"/>
      <c r="O74" s="55"/>
      <c r="P74" s="55"/>
      <c r="Q74" s="55"/>
      <c r="R74" s="55"/>
      <c r="S74" s="55"/>
      <c r="T74" s="55"/>
    </row>
    <row r="75" spans="1:20" s="80" customFormat="1" ht="18.75" x14ac:dyDescent="0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48"/>
      <c r="L75" s="55"/>
      <c r="M75" s="55"/>
      <c r="N75" s="55"/>
      <c r="O75" s="55"/>
      <c r="P75" s="55"/>
      <c r="Q75" s="55"/>
      <c r="R75" s="55"/>
      <c r="S75" s="55"/>
      <c r="T75" s="55"/>
    </row>
    <row r="76" spans="1:20" s="80" customFormat="1" ht="18.75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48"/>
      <c r="L76" s="55"/>
      <c r="M76" s="55"/>
      <c r="N76" s="55"/>
      <c r="O76" s="55"/>
      <c r="P76" s="55"/>
      <c r="Q76" s="55"/>
      <c r="R76" s="55"/>
      <c r="S76" s="55"/>
      <c r="T76" s="55"/>
    </row>
    <row r="77" spans="1:20" s="80" customFormat="1" ht="18.75" x14ac:dyDescent="0.25">
      <c r="A77" s="79" t="s">
        <v>2</v>
      </c>
      <c r="B77" s="79">
        <v>0</v>
      </c>
      <c r="C77" s="79">
        <v>0</v>
      </c>
      <c r="D77" s="55"/>
      <c r="E77" s="55"/>
      <c r="F77" s="63"/>
      <c r="G77" s="63"/>
      <c r="H77" s="63"/>
      <c r="I77" s="63"/>
      <c r="J77" s="63"/>
      <c r="K77" s="48"/>
      <c r="L77" s="55"/>
      <c r="M77" s="55"/>
      <c r="N77" s="55"/>
      <c r="O77" s="55"/>
      <c r="P77" s="55"/>
      <c r="Q77" s="55"/>
      <c r="R77" s="55"/>
      <c r="S77" s="55"/>
      <c r="T77" s="55"/>
    </row>
    <row r="78" spans="1:20" s="80" customFormat="1" ht="18.75" x14ac:dyDescent="0.25">
      <c r="A78" s="79" t="s">
        <v>1</v>
      </c>
      <c r="B78" s="79" t="s">
        <v>29</v>
      </c>
      <c r="C78" s="79">
        <v>1</v>
      </c>
      <c r="D78" s="55"/>
      <c r="E78" s="55"/>
      <c r="F78" s="55"/>
      <c r="G78" s="55"/>
      <c r="H78" s="55"/>
      <c r="I78" s="55"/>
      <c r="J78" s="55"/>
      <c r="K78" s="48"/>
      <c r="L78" s="55"/>
      <c r="M78" s="55"/>
      <c r="N78" s="55"/>
      <c r="O78" s="55"/>
      <c r="P78" s="55"/>
      <c r="Q78" s="55"/>
      <c r="R78" s="55"/>
      <c r="S78" s="55"/>
      <c r="T78" s="55"/>
    </row>
    <row r="79" spans="1:20" s="80" customFormat="1" ht="18.75" x14ac:dyDescent="0.25">
      <c r="A79" s="79" t="s">
        <v>28</v>
      </c>
      <c r="B79" s="79">
        <v>0</v>
      </c>
      <c r="C79" s="79">
        <v>0</v>
      </c>
      <c r="D79" s="55"/>
      <c r="E79" s="55"/>
      <c r="F79" s="55"/>
      <c r="G79" s="55"/>
      <c r="H79" s="55"/>
      <c r="I79" s="55"/>
      <c r="J79" s="55"/>
      <c r="K79" s="48"/>
      <c r="L79" s="55"/>
      <c r="M79" s="55"/>
      <c r="N79" s="55"/>
      <c r="O79" s="55"/>
      <c r="P79" s="55"/>
      <c r="Q79" s="55"/>
      <c r="R79" s="55"/>
      <c r="S79" s="55"/>
      <c r="T79" s="55"/>
    </row>
    <row r="80" spans="1:20" s="80" customFormat="1" ht="18.75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48"/>
      <c r="L80" s="55"/>
      <c r="M80" s="55"/>
      <c r="N80" s="55"/>
      <c r="O80" s="55"/>
      <c r="P80" s="55"/>
      <c r="Q80" s="55"/>
      <c r="R80" s="55"/>
      <c r="S80" s="55"/>
      <c r="T80" s="55"/>
    </row>
    <row r="81" spans="1:20" s="80" customFormat="1" ht="18.75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48"/>
      <c r="L81" s="55"/>
      <c r="M81" s="55"/>
      <c r="N81" s="55"/>
      <c r="O81" s="55"/>
      <c r="P81" s="55"/>
      <c r="Q81" s="55"/>
      <c r="R81" s="55"/>
      <c r="S81" s="55"/>
      <c r="T81" s="55"/>
    </row>
    <row r="82" spans="1:20" s="80" customFormat="1" ht="18.75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48"/>
      <c r="L82" s="55"/>
      <c r="M82" s="55"/>
      <c r="N82" s="55"/>
      <c r="O82" s="55"/>
      <c r="P82" s="55"/>
      <c r="Q82" s="55"/>
      <c r="R82" s="55"/>
      <c r="S82" s="55"/>
      <c r="T82" s="55"/>
    </row>
    <row r="83" spans="1:20" s="80" customFormat="1" ht="18.75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48"/>
      <c r="L83" s="55"/>
      <c r="M83" s="55"/>
      <c r="N83" s="55"/>
      <c r="O83" s="55"/>
      <c r="P83" s="55"/>
      <c r="Q83" s="55"/>
      <c r="R83" s="55"/>
      <c r="S83" s="55"/>
      <c r="T83" s="55"/>
    </row>
    <row r="84" spans="1:20" s="80" customFormat="1" ht="18.75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48"/>
      <c r="L84" s="55"/>
      <c r="M84" s="55"/>
      <c r="N84" s="55"/>
      <c r="O84" s="55"/>
      <c r="P84" s="55"/>
      <c r="Q84" s="55"/>
      <c r="R84" s="55"/>
      <c r="S84" s="55"/>
      <c r="T84" s="55"/>
    </row>
    <row r="85" spans="1:20" s="80" customFormat="1" ht="18.75" x14ac:dyDescent="0.25">
      <c r="I85" s="55"/>
      <c r="J85" s="55"/>
      <c r="K85" s="48"/>
      <c r="L85" s="55"/>
      <c r="M85" s="55"/>
      <c r="N85" s="55"/>
      <c r="O85" s="55"/>
      <c r="P85" s="55"/>
      <c r="Q85" s="55"/>
      <c r="R85" s="55"/>
      <c r="S85" s="55"/>
      <c r="T85" s="55"/>
    </row>
    <row r="86" spans="1:20" s="80" customFormat="1" ht="18.75" x14ac:dyDescent="0.25">
      <c r="I86" s="55"/>
      <c r="J86" s="55"/>
      <c r="K86" s="48"/>
      <c r="L86" s="55"/>
      <c r="M86" s="55"/>
      <c r="N86" s="55"/>
      <c r="O86" s="55"/>
      <c r="P86" s="55"/>
      <c r="Q86" s="55"/>
      <c r="R86" s="55"/>
      <c r="S86" s="55"/>
      <c r="T86" s="55"/>
    </row>
    <row r="87" spans="1:20" s="80" customFormat="1" ht="18.75" x14ac:dyDescent="0.25">
      <c r="D87" s="80">
        <v>0</v>
      </c>
      <c r="I87" s="55"/>
      <c r="J87" s="55"/>
      <c r="K87" s="48"/>
      <c r="L87" s="55"/>
      <c r="M87" s="55"/>
      <c r="N87" s="55"/>
      <c r="O87" s="55"/>
      <c r="P87" s="55"/>
      <c r="Q87" s="55"/>
      <c r="R87" s="55"/>
      <c r="S87" s="55"/>
      <c r="T87" s="55"/>
    </row>
    <row r="88" spans="1:20" s="80" customFormat="1" ht="18.75" x14ac:dyDescent="0.25">
      <c r="D88" s="80">
        <v>1</v>
      </c>
      <c r="I88" s="55"/>
      <c r="J88" s="55"/>
      <c r="K88" s="48"/>
      <c r="L88" s="55"/>
      <c r="M88" s="55"/>
      <c r="N88" s="55"/>
      <c r="O88" s="55"/>
      <c r="P88" s="55"/>
      <c r="Q88" s="55"/>
      <c r="R88" s="55"/>
      <c r="S88" s="55"/>
      <c r="T88" s="55"/>
    </row>
    <row r="89" spans="1:20" s="80" customFormat="1" ht="18.75" x14ac:dyDescent="0.25">
      <c r="D89" s="80">
        <v>2</v>
      </c>
      <c r="I89" s="55"/>
      <c r="J89" s="55"/>
      <c r="K89" s="48"/>
      <c r="L89" s="55"/>
      <c r="M89" s="55"/>
      <c r="N89" s="55"/>
      <c r="O89" s="55"/>
      <c r="P89" s="55"/>
      <c r="Q89" s="55"/>
      <c r="R89" s="55"/>
      <c r="S89" s="55"/>
      <c r="T89" s="55"/>
    </row>
    <row r="90" spans="1:20" s="80" customFormat="1" ht="18.75" x14ac:dyDescent="0.25">
      <c r="D90" s="80">
        <v>3</v>
      </c>
      <c r="I90" s="55"/>
      <c r="J90" s="55"/>
      <c r="K90" s="48"/>
      <c r="L90" s="55"/>
      <c r="M90" s="55"/>
      <c r="N90" s="55"/>
      <c r="O90" s="55"/>
      <c r="P90" s="55"/>
      <c r="Q90" s="55"/>
      <c r="R90" s="55"/>
      <c r="S90" s="55"/>
      <c r="T90" s="55"/>
    </row>
    <row r="91" spans="1:20" s="80" customFormat="1" ht="18.75" x14ac:dyDescent="0.25">
      <c r="D91" s="80">
        <v>4</v>
      </c>
      <c r="I91" s="55"/>
      <c r="J91" s="55"/>
      <c r="K91" s="48"/>
      <c r="L91" s="55"/>
      <c r="M91" s="55"/>
      <c r="N91" s="55"/>
      <c r="O91" s="55"/>
      <c r="P91" s="55"/>
      <c r="Q91" s="55"/>
      <c r="R91" s="55"/>
      <c r="S91" s="55"/>
      <c r="T91" s="55"/>
    </row>
    <row r="92" spans="1:20" s="80" customFormat="1" ht="18.75" x14ac:dyDescent="0.25">
      <c r="D92" s="80">
        <v>5</v>
      </c>
      <c r="I92" s="55"/>
      <c r="J92" s="55"/>
      <c r="K92" s="48"/>
      <c r="L92" s="55"/>
      <c r="M92" s="55"/>
      <c r="N92" s="55"/>
      <c r="O92" s="55"/>
      <c r="P92" s="55"/>
      <c r="Q92" s="55"/>
      <c r="R92" s="55"/>
      <c r="S92" s="55"/>
      <c r="T92" s="55"/>
    </row>
    <row r="93" spans="1:20" s="80" customFormat="1" ht="18.75" x14ac:dyDescent="0.25">
      <c r="D93" s="80">
        <v>6</v>
      </c>
      <c r="I93" s="55"/>
      <c r="J93" s="55"/>
      <c r="K93" s="48"/>
      <c r="L93" s="55"/>
      <c r="M93" s="55"/>
      <c r="N93" s="55"/>
      <c r="O93" s="55"/>
      <c r="P93" s="55"/>
      <c r="Q93" s="55"/>
      <c r="R93" s="55"/>
      <c r="S93" s="55"/>
      <c r="T93" s="55"/>
    </row>
    <row r="94" spans="1:20" s="80" customFormat="1" ht="18.75" x14ac:dyDescent="0.25">
      <c r="D94" s="80">
        <v>7</v>
      </c>
      <c r="I94" s="55"/>
      <c r="J94" s="55"/>
      <c r="K94" s="48"/>
      <c r="L94" s="55"/>
      <c r="M94" s="55"/>
      <c r="N94" s="55"/>
      <c r="O94" s="55"/>
      <c r="P94" s="55"/>
      <c r="Q94" s="55"/>
      <c r="R94" s="55"/>
      <c r="S94" s="55"/>
      <c r="T94" s="55"/>
    </row>
    <row r="95" spans="1:20" s="80" customFormat="1" ht="18.75" x14ac:dyDescent="0.25">
      <c r="D95" s="80">
        <v>8</v>
      </c>
      <c r="I95" s="55"/>
      <c r="J95" s="55"/>
      <c r="K95" s="48"/>
      <c r="L95" s="55"/>
      <c r="M95" s="55"/>
      <c r="N95" s="55"/>
      <c r="O95" s="55"/>
      <c r="P95" s="55"/>
      <c r="Q95" s="55"/>
      <c r="R95" s="55"/>
      <c r="S95" s="55"/>
      <c r="T95" s="55"/>
    </row>
    <row r="96" spans="1:20" s="80" customFormat="1" ht="18.75" x14ac:dyDescent="0.25">
      <c r="A96" s="80">
        <v>200</v>
      </c>
      <c r="B96" s="80">
        <v>80</v>
      </c>
      <c r="C96" s="80">
        <v>0</v>
      </c>
      <c r="D96" s="80">
        <v>9</v>
      </c>
      <c r="I96" s="55"/>
      <c r="J96" s="55"/>
      <c r="K96" s="48"/>
      <c r="L96" s="55"/>
      <c r="M96" s="55"/>
      <c r="N96" s="55"/>
      <c r="O96" s="55"/>
      <c r="P96" s="55"/>
      <c r="Q96" s="55"/>
      <c r="R96" s="55"/>
      <c r="S96" s="55"/>
      <c r="T96" s="55"/>
    </row>
    <row r="97" spans="1:20" s="80" customFormat="1" ht="18.75" x14ac:dyDescent="0.25">
      <c r="A97" s="80">
        <v>140</v>
      </c>
      <c r="D97" s="80">
        <v>10</v>
      </c>
      <c r="I97" s="55"/>
      <c r="J97" s="55"/>
      <c r="K97" s="48"/>
      <c r="L97" s="55"/>
      <c r="M97" s="55"/>
      <c r="N97" s="55"/>
      <c r="O97" s="55"/>
      <c r="P97" s="55"/>
      <c r="Q97" s="55"/>
      <c r="R97" s="55"/>
      <c r="S97" s="55"/>
      <c r="T97" s="55"/>
    </row>
    <row r="98" spans="1:20" s="80" customFormat="1" ht="18.75" x14ac:dyDescent="0.25">
      <c r="A98" s="80">
        <v>100</v>
      </c>
      <c r="D98" s="80">
        <v>11</v>
      </c>
      <c r="I98" s="55"/>
      <c r="J98" s="55"/>
      <c r="K98" s="48"/>
      <c r="L98" s="55"/>
      <c r="M98" s="55"/>
      <c r="N98" s="55"/>
      <c r="O98" s="55"/>
      <c r="P98" s="55"/>
      <c r="Q98" s="55"/>
      <c r="R98" s="55"/>
      <c r="S98" s="55"/>
      <c r="T98" s="55"/>
    </row>
    <row r="99" spans="1:20" s="80" customFormat="1" ht="18.75" x14ac:dyDescent="0.25">
      <c r="A99" s="80">
        <v>70</v>
      </c>
      <c r="B99" s="80">
        <v>50</v>
      </c>
      <c r="D99" s="80">
        <v>12</v>
      </c>
      <c r="I99" s="55"/>
      <c r="J99" s="55"/>
      <c r="K99" s="48"/>
      <c r="L99" s="55"/>
      <c r="M99" s="55"/>
      <c r="N99" s="55"/>
      <c r="O99" s="55"/>
      <c r="P99" s="55"/>
      <c r="Q99" s="55"/>
      <c r="R99" s="55"/>
      <c r="S99" s="55"/>
      <c r="T99" s="55"/>
    </row>
    <row r="100" spans="1:20" s="80" customFormat="1" ht="18.75" x14ac:dyDescent="0.25">
      <c r="A100" s="80">
        <v>40</v>
      </c>
      <c r="B100" s="80">
        <v>20</v>
      </c>
      <c r="D100" s="80">
        <v>13</v>
      </c>
      <c r="I100" s="55"/>
      <c r="J100" s="55"/>
      <c r="K100" s="48"/>
      <c r="L100" s="55"/>
      <c r="M100" s="55"/>
      <c r="N100" s="55"/>
      <c r="O100" s="55"/>
      <c r="P100" s="55"/>
      <c r="Q100" s="55"/>
      <c r="R100" s="55"/>
      <c r="S100" s="55"/>
      <c r="T100" s="55"/>
    </row>
    <row r="101" spans="1:20" s="80" customFormat="1" ht="18.75" x14ac:dyDescent="0.25">
      <c r="A101" s="80">
        <v>20</v>
      </c>
      <c r="B101" s="80">
        <v>0</v>
      </c>
      <c r="D101" s="80">
        <v>14</v>
      </c>
      <c r="I101" s="55"/>
      <c r="J101" s="55"/>
      <c r="K101" s="48"/>
      <c r="L101" s="55"/>
      <c r="M101" s="55"/>
      <c r="N101" s="55"/>
      <c r="O101" s="55"/>
      <c r="P101" s="55"/>
      <c r="Q101" s="55"/>
      <c r="R101" s="55"/>
      <c r="S101" s="55"/>
      <c r="T101" s="55"/>
    </row>
    <row r="102" spans="1:20" s="80" customFormat="1" ht="18.75" x14ac:dyDescent="0.25">
      <c r="A102" s="80">
        <v>0</v>
      </c>
      <c r="D102" s="80">
        <v>15</v>
      </c>
      <c r="I102" s="55"/>
      <c r="J102" s="55"/>
      <c r="K102" s="48"/>
      <c r="L102" s="55"/>
      <c r="M102" s="55"/>
      <c r="N102" s="55"/>
      <c r="O102" s="55"/>
      <c r="P102" s="55"/>
      <c r="Q102" s="55"/>
      <c r="R102" s="55"/>
      <c r="S102" s="55"/>
      <c r="T102" s="55"/>
    </row>
    <row r="103" spans="1:20" s="80" customFormat="1" ht="18.75" x14ac:dyDescent="0.25">
      <c r="D103" s="80">
        <v>16</v>
      </c>
      <c r="I103" s="55"/>
      <c r="J103" s="55"/>
      <c r="K103" s="48"/>
      <c r="L103" s="55"/>
      <c r="M103" s="55"/>
      <c r="N103" s="55"/>
      <c r="O103" s="55"/>
      <c r="P103" s="55"/>
      <c r="Q103" s="55"/>
      <c r="R103" s="55"/>
      <c r="S103" s="55"/>
      <c r="T103" s="55"/>
    </row>
    <row r="104" spans="1:20" s="80" customFormat="1" ht="18.75" x14ac:dyDescent="0.25">
      <c r="D104" s="80">
        <v>17</v>
      </c>
      <c r="I104" s="55"/>
      <c r="J104" s="55"/>
      <c r="K104" s="48"/>
      <c r="L104" s="55"/>
      <c r="M104" s="55"/>
      <c r="N104" s="55"/>
      <c r="O104" s="55"/>
      <c r="P104" s="55"/>
      <c r="Q104" s="55"/>
      <c r="R104" s="55"/>
      <c r="S104" s="55"/>
      <c r="T104" s="55"/>
    </row>
    <row r="105" spans="1:20" s="80" customFormat="1" ht="18.75" x14ac:dyDescent="0.25">
      <c r="D105" s="80">
        <v>18</v>
      </c>
      <c r="I105" s="55"/>
      <c r="J105" s="55"/>
      <c r="K105" s="48"/>
      <c r="L105" s="55"/>
      <c r="M105" s="55"/>
      <c r="N105" s="55"/>
      <c r="O105" s="55"/>
      <c r="P105" s="55"/>
      <c r="Q105" s="55"/>
      <c r="R105" s="55"/>
      <c r="S105" s="55"/>
      <c r="T105" s="55"/>
    </row>
    <row r="106" spans="1:20" s="80" customFormat="1" ht="18.75" x14ac:dyDescent="0.25">
      <c r="D106" s="80">
        <v>19</v>
      </c>
      <c r="I106" s="55"/>
      <c r="J106" s="55"/>
      <c r="K106" s="48"/>
      <c r="L106" s="55"/>
      <c r="M106" s="55"/>
      <c r="N106" s="55"/>
      <c r="O106" s="55"/>
      <c r="P106" s="55"/>
      <c r="Q106" s="55"/>
      <c r="R106" s="55"/>
      <c r="S106" s="55"/>
      <c r="T106" s="55"/>
    </row>
    <row r="107" spans="1:20" s="80" customFormat="1" ht="18.75" x14ac:dyDescent="0.25">
      <c r="A107" s="80">
        <v>200</v>
      </c>
      <c r="D107" s="80">
        <v>20</v>
      </c>
      <c r="I107" s="55"/>
      <c r="J107" s="55"/>
      <c r="K107" s="48"/>
      <c r="L107" s="55"/>
      <c r="M107" s="55"/>
      <c r="N107" s="55"/>
      <c r="O107" s="55"/>
      <c r="P107" s="55"/>
      <c r="Q107" s="55"/>
      <c r="R107" s="55"/>
      <c r="S107" s="55"/>
      <c r="T107" s="55"/>
    </row>
    <row r="108" spans="1:20" s="80" customFormat="1" ht="18.75" x14ac:dyDescent="0.25">
      <c r="A108" s="80">
        <v>80</v>
      </c>
      <c r="D108" s="80">
        <v>21</v>
      </c>
      <c r="I108" s="55"/>
      <c r="J108" s="55"/>
      <c r="K108" s="48"/>
      <c r="L108" s="55"/>
      <c r="M108" s="55"/>
      <c r="N108" s="55"/>
      <c r="O108" s="55"/>
      <c r="P108" s="55"/>
      <c r="Q108" s="55"/>
      <c r="R108" s="55"/>
      <c r="S108" s="55"/>
      <c r="T108" s="55"/>
    </row>
    <row r="109" spans="1:20" s="80" customFormat="1" ht="18.75" x14ac:dyDescent="0.25">
      <c r="A109" s="80">
        <v>0</v>
      </c>
      <c r="D109" s="80">
        <v>22</v>
      </c>
      <c r="I109" s="55"/>
      <c r="J109" s="55"/>
      <c r="K109" s="48"/>
      <c r="L109" s="55"/>
      <c r="M109" s="55"/>
      <c r="N109" s="55"/>
      <c r="O109" s="55"/>
      <c r="P109" s="55"/>
      <c r="Q109" s="55"/>
      <c r="R109" s="55"/>
      <c r="S109" s="55"/>
      <c r="T109" s="55"/>
    </row>
    <row r="110" spans="1:20" s="80" customFormat="1" ht="18.75" x14ac:dyDescent="0.25">
      <c r="D110" s="80">
        <v>23</v>
      </c>
      <c r="I110" s="55"/>
      <c r="J110" s="55"/>
      <c r="K110" s="48"/>
      <c r="L110" s="55"/>
      <c r="M110" s="55"/>
      <c r="N110" s="55"/>
      <c r="O110" s="55"/>
      <c r="P110" s="55"/>
      <c r="Q110" s="55"/>
      <c r="R110" s="55"/>
      <c r="S110" s="55"/>
      <c r="T110" s="55"/>
    </row>
    <row r="111" spans="1:20" s="80" customFormat="1" ht="18.75" x14ac:dyDescent="0.25">
      <c r="D111" s="80">
        <v>24</v>
      </c>
      <c r="I111" s="55"/>
      <c r="J111" s="55"/>
      <c r="K111" s="48"/>
      <c r="L111" s="55"/>
      <c r="M111" s="55"/>
      <c r="N111" s="55"/>
      <c r="O111" s="55"/>
      <c r="P111" s="55"/>
      <c r="Q111" s="55"/>
      <c r="R111" s="55"/>
      <c r="S111" s="55"/>
      <c r="T111" s="55"/>
    </row>
    <row r="112" spans="1:20" s="80" customFormat="1" ht="18.75" x14ac:dyDescent="0.25">
      <c r="A112" s="80">
        <v>100</v>
      </c>
      <c r="B112" s="80">
        <v>0</v>
      </c>
      <c r="D112" s="80">
        <v>25</v>
      </c>
      <c r="I112" s="55"/>
      <c r="J112" s="55"/>
      <c r="K112" s="48"/>
      <c r="L112" s="55"/>
      <c r="M112" s="55"/>
      <c r="N112" s="55"/>
      <c r="O112" s="55"/>
      <c r="P112" s="55"/>
      <c r="Q112" s="55"/>
      <c r="R112" s="55"/>
      <c r="S112" s="55"/>
      <c r="T112" s="55"/>
    </row>
    <row r="113" spans="1:20" s="80" customFormat="1" ht="18.75" x14ac:dyDescent="0.25">
      <c r="A113" s="80">
        <v>50</v>
      </c>
      <c r="B113" s="80">
        <v>0</v>
      </c>
      <c r="D113" s="80">
        <v>26</v>
      </c>
      <c r="I113" s="55"/>
      <c r="J113" s="55"/>
      <c r="K113" s="48"/>
      <c r="L113" s="55"/>
      <c r="M113" s="55"/>
      <c r="N113" s="55"/>
      <c r="O113" s="55"/>
      <c r="P113" s="55"/>
      <c r="Q113" s="55"/>
      <c r="R113" s="55"/>
      <c r="S113" s="55"/>
      <c r="T113" s="55"/>
    </row>
    <row r="114" spans="1:20" s="80" customFormat="1" ht="18.75" x14ac:dyDescent="0.25">
      <c r="A114" s="80">
        <v>100</v>
      </c>
      <c r="B114" s="80">
        <v>0</v>
      </c>
      <c r="D114" s="80">
        <v>27</v>
      </c>
      <c r="I114" s="55"/>
      <c r="J114" s="55"/>
      <c r="K114" s="48"/>
      <c r="L114" s="55"/>
      <c r="M114" s="55"/>
      <c r="N114" s="55"/>
      <c r="O114" s="55"/>
      <c r="P114" s="55"/>
      <c r="Q114" s="55"/>
      <c r="R114" s="55"/>
      <c r="S114" s="55"/>
      <c r="T114" s="55"/>
    </row>
    <row r="115" spans="1:20" s="80" customFormat="1" ht="18.75" x14ac:dyDescent="0.25">
      <c r="D115" s="80">
        <v>28</v>
      </c>
      <c r="I115" s="55"/>
      <c r="J115" s="55"/>
      <c r="K115" s="48"/>
      <c r="L115" s="55"/>
      <c r="M115" s="55"/>
      <c r="N115" s="55"/>
      <c r="O115" s="55"/>
      <c r="P115" s="55"/>
      <c r="Q115" s="55"/>
      <c r="R115" s="55"/>
      <c r="S115" s="55"/>
      <c r="T115" s="55"/>
    </row>
    <row r="116" spans="1:20" s="80" customFormat="1" ht="18.75" x14ac:dyDescent="0.25">
      <c r="A116" s="80">
        <v>15</v>
      </c>
      <c r="B116" s="80">
        <v>0</v>
      </c>
      <c r="D116" s="80">
        <v>29</v>
      </c>
      <c r="I116" s="55"/>
      <c r="J116" s="55"/>
      <c r="K116" s="48"/>
      <c r="L116" s="55"/>
      <c r="M116" s="55"/>
      <c r="N116" s="55"/>
      <c r="O116" s="55"/>
      <c r="P116" s="55"/>
      <c r="Q116" s="55"/>
      <c r="R116" s="55"/>
      <c r="S116" s="55"/>
      <c r="T116" s="55"/>
    </row>
    <row r="117" spans="1:20" s="80" customFormat="1" ht="18.75" x14ac:dyDescent="0.25">
      <c r="A117" s="80">
        <v>10</v>
      </c>
      <c r="B117" s="80">
        <v>0</v>
      </c>
      <c r="D117" s="80">
        <v>30</v>
      </c>
      <c r="I117" s="55"/>
      <c r="J117" s="55"/>
      <c r="K117" s="48"/>
      <c r="L117" s="55"/>
      <c r="M117" s="55"/>
      <c r="N117" s="55"/>
      <c r="O117" s="55"/>
      <c r="P117" s="55"/>
      <c r="Q117" s="55"/>
      <c r="R117" s="55"/>
      <c r="S117" s="55"/>
      <c r="T117" s="55"/>
    </row>
    <row r="118" spans="1:20" s="80" customFormat="1" ht="18.75" x14ac:dyDescent="0.25">
      <c r="D118" s="80">
        <v>31</v>
      </c>
      <c r="I118" s="55"/>
      <c r="J118" s="55"/>
      <c r="K118" s="48"/>
      <c r="L118" s="55"/>
      <c r="M118" s="55"/>
      <c r="N118" s="55"/>
      <c r="O118" s="55"/>
      <c r="P118" s="55"/>
      <c r="Q118" s="55"/>
      <c r="R118" s="55"/>
      <c r="S118" s="55"/>
      <c r="T118" s="55"/>
    </row>
    <row r="119" spans="1:20" s="80" customFormat="1" ht="18.75" x14ac:dyDescent="0.25">
      <c r="D119" s="80">
        <v>32</v>
      </c>
      <c r="I119" s="55"/>
      <c r="J119" s="55"/>
      <c r="K119" s="48"/>
      <c r="L119" s="55"/>
      <c r="M119" s="55"/>
      <c r="N119" s="55"/>
      <c r="O119" s="55"/>
      <c r="P119" s="55"/>
      <c r="Q119" s="55"/>
      <c r="R119" s="55"/>
      <c r="S119" s="55"/>
      <c r="T119" s="55"/>
    </row>
    <row r="120" spans="1:20" s="80" customFormat="1" ht="18.75" x14ac:dyDescent="0.25">
      <c r="D120" s="80">
        <v>33</v>
      </c>
      <c r="I120" s="55"/>
      <c r="J120" s="55"/>
      <c r="K120" s="48"/>
      <c r="L120" s="55"/>
      <c r="M120" s="55"/>
      <c r="N120" s="55"/>
      <c r="O120" s="55"/>
      <c r="P120" s="55"/>
      <c r="Q120" s="55"/>
      <c r="R120" s="55"/>
      <c r="S120" s="55"/>
      <c r="T120" s="55"/>
    </row>
    <row r="121" spans="1:20" s="80" customFormat="1" ht="18.75" x14ac:dyDescent="0.25">
      <c r="D121" s="80">
        <v>34</v>
      </c>
      <c r="I121" s="55"/>
      <c r="J121" s="55"/>
      <c r="K121" s="48"/>
      <c r="L121" s="55"/>
      <c r="M121" s="55"/>
      <c r="N121" s="55"/>
      <c r="O121" s="55"/>
      <c r="P121" s="55"/>
      <c r="Q121" s="55"/>
      <c r="R121" s="55"/>
      <c r="S121" s="55"/>
      <c r="T121" s="55"/>
    </row>
    <row r="122" spans="1:20" s="80" customFormat="1" ht="18.75" x14ac:dyDescent="0.25">
      <c r="D122" s="80">
        <v>35</v>
      </c>
      <c r="I122" s="55"/>
      <c r="J122" s="55"/>
      <c r="K122" s="48"/>
      <c r="L122" s="55"/>
      <c r="M122" s="55"/>
      <c r="N122" s="55"/>
      <c r="O122" s="55"/>
      <c r="P122" s="55"/>
      <c r="Q122" s="55"/>
      <c r="R122" s="55"/>
      <c r="S122" s="55"/>
      <c r="T122" s="55"/>
    </row>
    <row r="123" spans="1:20" s="80" customFormat="1" ht="18.75" x14ac:dyDescent="0.25">
      <c r="A123" s="80" t="s">
        <v>1</v>
      </c>
      <c r="B123" s="80" t="s">
        <v>2</v>
      </c>
      <c r="C123" s="80" t="s">
        <v>28</v>
      </c>
      <c r="D123" s="80">
        <v>36</v>
      </c>
      <c r="I123" s="55"/>
      <c r="J123" s="55"/>
      <c r="K123" s="48"/>
      <c r="L123" s="55"/>
      <c r="M123" s="55"/>
      <c r="N123" s="55"/>
      <c r="O123" s="55"/>
      <c r="P123" s="55"/>
      <c r="Q123" s="55"/>
      <c r="R123" s="55"/>
      <c r="S123" s="55"/>
      <c r="T123" s="55"/>
    </row>
    <row r="124" spans="1:20" s="80" customFormat="1" ht="18.75" x14ac:dyDescent="0.25">
      <c r="D124" s="80">
        <v>37</v>
      </c>
      <c r="I124" s="55"/>
      <c r="J124" s="55"/>
      <c r="K124" s="48"/>
      <c r="L124" s="55"/>
      <c r="M124" s="55"/>
      <c r="N124" s="55"/>
      <c r="O124" s="55"/>
      <c r="P124" s="55"/>
      <c r="Q124" s="55"/>
      <c r="R124" s="55"/>
      <c r="S124" s="55"/>
      <c r="T124" s="55"/>
    </row>
    <row r="125" spans="1:20" s="80" customFormat="1" ht="18.75" x14ac:dyDescent="0.25">
      <c r="A125" s="80" t="s">
        <v>1</v>
      </c>
      <c r="B125" s="80" t="s">
        <v>2</v>
      </c>
      <c r="D125" s="80">
        <v>38</v>
      </c>
      <c r="I125" s="55"/>
      <c r="J125" s="55"/>
      <c r="K125" s="48"/>
      <c r="L125" s="55"/>
      <c r="M125" s="55"/>
      <c r="N125" s="55"/>
      <c r="O125" s="55"/>
      <c r="P125" s="55"/>
      <c r="Q125" s="55"/>
      <c r="R125" s="55"/>
      <c r="S125" s="55"/>
      <c r="T125" s="55"/>
    </row>
    <row r="126" spans="1:20" s="80" customFormat="1" ht="18.75" x14ac:dyDescent="0.25">
      <c r="A126" s="80" t="s">
        <v>1</v>
      </c>
      <c r="B126" s="80" t="s">
        <v>2</v>
      </c>
      <c r="D126" s="80">
        <v>39</v>
      </c>
      <c r="I126" s="55"/>
      <c r="J126" s="55"/>
      <c r="K126" s="48"/>
      <c r="L126" s="55"/>
      <c r="M126" s="55"/>
      <c r="N126" s="55"/>
      <c r="O126" s="55"/>
      <c r="P126" s="55"/>
      <c r="Q126" s="55"/>
      <c r="R126" s="55"/>
      <c r="S126" s="55"/>
      <c r="T126" s="55"/>
    </row>
    <row r="127" spans="1:20" s="80" customFormat="1" ht="18.75" x14ac:dyDescent="0.25">
      <c r="D127" s="80">
        <v>40</v>
      </c>
      <c r="I127" s="55"/>
      <c r="J127" s="55"/>
      <c r="K127" s="48"/>
      <c r="L127" s="55"/>
      <c r="M127" s="55"/>
      <c r="N127" s="55"/>
      <c r="O127" s="55"/>
      <c r="P127" s="55"/>
      <c r="Q127" s="55"/>
      <c r="R127" s="55"/>
      <c r="S127" s="55"/>
      <c r="T127" s="55"/>
    </row>
    <row r="128" spans="1:20" s="80" customFormat="1" ht="18.75" x14ac:dyDescent="0.25">
      <c r="D128" s="80">
        <v>41</v>
      </c>
      <c r="I128" s="55"/>
      <c r="J128" s="55"/>
      <c r="K128" s="48"/>
      <c r="L128" s="55"/>
      <c r="M128" s="55"/>
      <c r="N128" s="55"/>
      <c r="O128" s="55"/>
      <c r="P128" s="55"/>
      <c r="Q128" s="55"/>
      <c r="R128" s="55"/>
      <c r="S128" s="55"/>
      <c r="T128" s="55"/>
    </row>
    <row r="129" spans="4:20" s="80" customFormat="1" ht="18.75" x14ac:dyDescent="0.25">
      <c r="D129" s="80">
        <v>42</v>
      </c>
      <c r="I129" s="55"/>
      <c r="J129" s="55"/>
      <c r="K129" s="48"/>
      <c r="L129" s="55"/>
      <c r="M129" s="55"/>
      <c r="N129" s="55"/>
      <c r="O129" s="55"/>
      <c r="P129" s="55"/>
      <c r="Q129" s="55"/>
      <c r="R129" s="55"/>
      <c r="S129" s="55"/>
      <c r="T129" s="55"/>
    </row>
    <row r="130" spans="4:20" s="80" customFormat="1" ht="18.75" x14ac:dyDescent="0.25">
      <c r="D130" s="80">
        <v>43</v>
      </c>
      <c r="I130" s="55"/>
      <c r="J130" s="55"/>
      <c r="K130" s="48"/>
      <c r="L130" s="55"/>
      <c r="M130" s="55"/>
      <c r="N130" s="55"/>
      <c r="O130" s="55"/>
      <c r="P130" s="55"/>
      <c r="Q130" s="55"/>
      <c r="R130" s="55"/>
      <c r="S130" s="55"/>
      <c r="T130" s="55"/>
    </row>
    <row r="131" spans="4:20" s="80" customFormat="1" ht="18.75" x14ac:dyDescent="0.25">
      <c r="D131" s="80">
        <v>44</v>
      </c>
      <c r="I131" s="55"/>
      <c r="J131" s="55"/>
      <c r="K131" s="48"/>
      <c r="L131" s="55"/>
      <c r="M131" s="55"/>
      <c r="N131" s="55"/>
      <c r="O131" s="55"/>
      <c r="P131" s="55"/>
      <c r="Q131" s="55"/>
      <c r="R131" s="55"/>
      <c r="S131" s="55"/>
      <c r="T131" s="55"/>
    </row>
    <row r="132" spans="4:20" s="80" customFormat="1" ht="18.75" x14ac:dyDescent="0.25">
      <c r="D132" s="80">
        <v>45</v>
      </c>
      <c r="I132" s="55"/>
      <c r="J132" s="55"/>
      <c r="K132" s="48"/>
      <c r="L132" s="55"/>
      <c r="M132" s="55"/>
      <c r="N132" s="55"/>
      <c r="O132" s="55"/>
      <c r="P132" s="55"/>
      <c r="Q132" s="55"/>
      <c r="R132" s="55"/>
      <c r="S132" s="55"/>
      <c r="T132" s="55"/>
    </row>
    <row r="133" spans="4:20" s="80" customFormat="1" ht="18.75" x14ac:dyDescent="0.25">
      <c r="D133" s="80">
        <v>46</v>
      </c>
      <c r="I133" s="55"/>
      <c r="J133" s="55"/>
      <c r="K133" s="48"/>
      <c r="L133" s="55"/>
      <c r="M133" s="55"/>
      <c r="N133" s="55"/>
      <c r="O133" s="55"/>
      <c r="P133" s="55"/>
      <c r="Q133" s="55"/>
      <c r="R133" s="55"/>
      <c r="S133" s="55"/>
      <c r="T133" s="55"/>
    </row>
    <row r="134" spans="4:20" s="80" customFormat="1" ht="18.75" x14ac:dyDescent="0.25">
      <c r="D134" s="80">
        <v>47</v>
      </c>
      <c r="I134" s="55"/>
      <c r="J134" s="55"/>
      <c r="K134" s="48"/>
      <c r="L134" s="55"/>
      <c r="M134" s="55"/>
      <c r="N134" s="55"/>
      <c r="O134" s="55"/>
      <c r="P134" s="55"/>
      <c r="Q134" s="55"/>
      <c r="R134" s="55"/>
      <c r="S134" s="55"/>
      <c r="T134" s="55"/>
    </row>
    <row r="135" spans="4:20" s="80" customFormat="1" ht="18.75" x14ac:dyDescent="0.25">
      <c r="D135" s="80">
        <v>48</v>
      </c>
      <c r="I135" s="55"/>
      <c r="J135" s="55"/>
      <c r="K135" s="48"/>
      <c r="L135" s="55"/>
      <c r="M135" s="55"/>
      <c r="N135" s="55"/>
      <c r="O135" s="55"/>
      <c r="P135" s="55"/>
      <c r="Q135" s="55"/>
      <c r="R135" s="55"/>
      <c r="S135" s="55"/>
      <c r="T135" s="55"/>
    </row>
    <row r="136" spans="4:20" s="80" customFormat="1" ht="18.75" x14ac:dyDescent="0.25">
      <c r="D136" s="80">
        <v>49</v>
      </c>
      <c r="I136" s="55"/>
      <c r="J136" s="55"/>
      <c r="K136" s="48"/>
      <c r="L136" s="55"/>
      <c r="M136" s="55"/>
      <c r="N136" s="55"/>
      <c r="O136" s="55"/>
      <c r="P136" s="55"/>
      <c r="Q136" s="55"/>
      <c r="R136" s="55"/>
      <c r="S136" s="55"/>
      <c r="T136" s="55"/>
    </row>
    <row r="137" spans="4:20" s="80" customFormat="1" ht="18.75" x14ac:dyDescent="0.25">
      <c r="D137" s="80">
        <v>50</v>
      </c>
      <c r="I137" s="55"/>
      <c r="J137" s="55"/>
      <c r="K137" s="48"/>
      <c r="L137" s="55"/>
      <c r="M137" s="55"/>
      <c r="N137" s="55"/>
      <c r="O137" s="55"/>
      <c r="P137" s="55"/>
      <c r="Q137" s="55"/>
      <c r="R137" s="55"/>
      <c r="S137" s="55"/>
      <c r="T137" s="55"/>
    </row>
    <row r="138" spans="4:20" s="80" customFormat="1" ht="18.75" x14ac:dyDescent="0.25">
      <c r="I138" s="55"/>
      <c r="J138" s="55"/>
      <c r="K138" s="48"/>
      <c r="L138" s="55"/>
      <c r="M138" s="55"/>
      <c r="N138" s="55"/>
      <c r="O138" s="55"/>
      <c r="P138" s="55"/>
      <c r="Q138" s="55"/>
      <c r="R138" s="55"/>
      <c r="S138" s="55"/>
      <c r="T138" s="55"/>
    </row>
    <row r="139" spans="4:20" s="80" customFormat="1" ht="18.75" x14ac:dyDescent="0.25">
      <c r="I139" s="55"/>
      <c r="J139" s="55"/>
      <c r="K139" s="48"/>
      <c r="L139" s="55"/>
      <c r="M139" s="55"/>
      <c r="N139" s="55"/>
      <c r="O139" s="55"/>
      <c r="P139" s="55"/>
      <c r="Q139" s="55"/>
      <c r="R139" s="55"/>
      <c r="S139" s="55"/>
      <c r="T139" s="55"/>
    </row>
    <row r="140" spans="4:20" s="80" customFormat="1" ht="18.75" x14ac:dyDescent="0.25">
      <c r="I140" s="55"/>
      <c r="J140" s="55"/>
      <c r="K140" s="48"/>
      <c r="L140" s="55"/>
      <c r="M140" s="55"/>
      <c r="N140" s="55"/>
      <c r="O140" s="55"/>
      <c r="P140" s="55"/>
      <c r="Q140" s="55"/>
      <c r="R140" s="55"/>
      <c r="S140" s="55"/>
      <c r="T140" s="55"/>
    </row>
    <row r="141" spans="4:20" s="80" customFormat="1" ht="18.75" x14ac:dyDescent="0.25">
      <c r="I141" s="55"/>
      <c r="J141" s="55"/>
      <c r="K141" s="48"/>
      <c r="L141" s="55"/>
      <c r="M141" s="55"/>
      <c r="N141" s="55"/>
      <c r="O141" s="55"/>
      <c r="P141" s="55"/>
      <c r="Q141" s="55"/>
      <c r="R141" s="55"/>
      <c r="S141" s="55"/>
      <c r="T141" s="55"/>
    </row>
    <row r="142" spans="4:20" s="80" customFormat="1" ht="18.75" x14ac:dyDescent="0.25">
      <c r="I142" s="55"/>
      <c r="J142" s="55"/>
      <c r="K142" s="48"/>
      <c r="L142" s="55"/>
      <c r="M142" s="55"/>
      <c r="N142" s="55"/>
      <c r="O142" s="55"/>
      <c r="P142" s="55"/>
      <c r="Q142" s="55"/>
      <c r="R142" s="55"/>
      <c r="S142" s="55"/>
      <c r="T142" s="55"/>
    </row>
    <row r="143" spans="4:20" s="80" customFormat="1" ht="18.75" x14ac:dyDescent="0.25">
      <c r="I143" s="55"/>
      <c r="J143" s="55"/>
      <c r="K143" s="48"/>
      <c r="L143" s="55"/>
      <c r="M143" s="55"/>
      <c r="N143" s="55"/>
      <c r="O143" s="55"/>
      <c r="P143" s="55"/>
      <c r="Q143" s="55"/>
      <c r="R143" s="55"/>
      <c r="S143" s="55"/>
      <c r="T143" s="55"/>
    </row>
    <row r="144" spans="4:20" s="80" customFormat="1" ht="18.75" x14ac:dyDescent="0.25">
      <c r="I144" s="55"/>
      <c r="J144" s="55"/>
      <c r="K144" s="48"/>
      <c r="L144" s="55"/>
      <c r="M144" s="55"/>
      <c r="N144" s="55"/>
      <c r="O144" s="55"/>
      <c r="P144" s="55"/>
      <c r="Q144" s="55"/>
      <c r="R144" s="55"/>
      <c r="S144" s="55"/>
      <c r="T144" s="55"/>
    </row>
    <row r="145" spans="9:20" s="80" customFormat="1" ht="18.75" x14ac:dyDescent="0.25">
      <c r="I145" s="55"/>
      <c r="J145" s="55"/>
      <c r="K145" s="48"/>
      <c r="L145" s="55"/>
      <c r="M145" s="55"/>
      <c r="N145" s="55"/>
      <c r="O145" s="55"/>
      <c r="P145" s="55"/>
      <c r="Q145" s="55"/>
      <c r="R145" s="55"/>
      <c r="S145" s="55"/>
      <c r="T145" s="55"/>
    </row>
    <row r="146" spans="9:20" s="80" customFormat="1" ht="18.75" x14ac:dyDescent="0.25">
      <c r="I146" s="55"/>
      <c r="J146" s="55"/>
      <c r="K146" s="48"/>
      <c r="L146" s="55"/>
      <c r="M146" s="55"/>
      <c r="N146" s="55"/>
      <c r="O146" s="55"/>
      <c r="P146" s="55"/>
      <c r="Q146" s="55"/>
      <c r="R146" s="55"/>
      <c r="S146" s="55"/>
      <c r="T146" s="55"/>
    </row>
    <row r="147" spans="9:20" s="80" customFormat="1" ht="18.75" x14ac:dyDescent="0.25">
      <c r="I147" s="55"/>
      <c r="J147" s="55"/>
      <c r="K147" s="48"/>
      <c r="L147" s="55"/>
      <c r="M147" s="55"/>
      <c r="N147" s="55"/>
      <c r="O147" s="55"/>
      <c r="P147" s="55"/>
      <c r="Q147" s="55"/>
      <c r="R147" s="55"/>
      <c r="S147" s="55"/>
      <c r="T147" s="55"/>
    </row>
    <row r="148" spans="9:20" s="80" customFormat="1" ht="18.75" x14ac:dyDescent="0.25">
      <c r="I148" s="55"/>
      <c r="J148" s="55"/>
      <c r="K148" s="48"/>
      <c r="L148" s="55"/>
      <c r="M148" s="55"/>
      <c r="N148" s="55"/>
      <c r="O148" s="55"/>
      <c r="P148" s="55"/>
      <c r="Q148" s="55"/>
      <c r="R148" s="55"/>
      <c r="S148" s="55"/>
      <c r="T148" s="55"/>
    </row>
    <row r="149" spans="9:20" s="80" customFormat="1" ht="18.75" x14ac:dyDescent="0.25">
      <c r="I149" s="55"/>
      <c r="J149" s="55"/>
      <c r="K149" s="48"/>
      <c r="L149" s="55"/>
      <c r="M149" s="55"/>
      <c r="N149" s="55"/>
      <c r="O149" s="55"/>
      <c r="P149" s="55"/>
      <c r="Q149" s="55"/>
      <c r="R149" s="55"/>
      <c r="S149" s="55"/>
      <c r="T149" s="55"/>
    </row>
    <row r="150" spans="9:20" s="80" customFormat="1" ht="18.75" x14ac:dyDescent="0.25">
      <c r="I150" s="55"/>
      <c r="J150" s="55"/>
      <c r="K150" s="48"/>
      <c r="L150" s="55"/>
      <c r="M150" s="55"/>
      <c r="N150" s="55"/>
      <c r="O150" s="55"/>
      <c r="P150" s="55"/>
      <c r="Q150" s="55"/>
      <c r="R150" s="55"/>
      <c r="S150" s="55"/>
      <c r="T150" s="55"/>
    </row>
    <row r="151" spans="9:20" s="80" customFormat="1" ht="18.75" x14ac:dyDescent="0.25">
      <c r="I151" s="55"/>
      <c r="J151" s="55"/>
      <c r="K151" s="48"/>
      <c r="L151" s="55"/>
      <c r="M151" s="55"/>
      <c r="N151" s="55"/>
      <c r="O151" s="55"/>
      <c r="P151" s="55"/>
      <c r="Q151" s="55"/>
      <c r="R151" s="55"/>
      <c r="S151" s="55"/>
      <c r="T151" s="55"/>
    </row>
    <row r="152" spans="9:20" s="80" customFormat="1" ht="18.75" x14ac:dyDescent="0.25">
      <c r="I152" s="55"/>
      <c r="J152" s="55"/>
      <c r="K152" s="48"/>
      <c r="L152" s="55"/>
      <c r="M152" s="55"/>
      <c r="N152" s="55"/>
      <c r="O152" s="55"/>
      <c r="P152" s="55"/>
      <c r="Q152" s="55"/>
      <c r="R152" s="55"/>
      <c r="S152" s="55"/>
      <c r="T152" s="55"/>
    </row>
    <row r="153" spans="9:20" s="80" customFormat="1" ht="18.75" x14ac:dyDescent="0.25">
      <c r="I153" s="55"/>
      <c r="J153" s="55"/>
      <c r="K153" s="48"/>
      <c r="L153" s="55"/>
      <c r="M153" s="55"/>
      <c r="N153" s="55"/>
      <c r="O153" s="55"/>
      <c r="P153" s="55"/>
      <c r="Q153" s="55"/>
      <c r="R153" s="55"/>
      <c r="S153" s="55"/>
      <c r="T153" s="55"/>
    </row>
    <row r="154" spans="9:20" s="80" customFormat="1" ht="18.75" x14ac:dyDescent="0.25">
      <c r="I154" s="55"/>
      <c r="J154" s="55"/>
      <c r="K154" s="48"/>
      <c r="L154" s="55"/>
      <c r="M154" s="55"/>
      <c r="N154" s="55"/>
      <c r="O154" s="55"/>
      <c r="P154" s="55"/>
      <c r="Q154" s="55"/>
      <c r="R154" s="55"/>
      <c r="S154" s="55"/>
      <c r="T154" s="55"/>
    </row>
    <row r="155" spans="9:20" s="80" customFormat="1" ht="18.75" x14ac:dyDescent="0.25">
      <c r="I155" s="55"/>
      <c r="J155" s="55"/>
      <c r="K155" s="48"/>
      <c r="L155" s="55"/>
      <c r="M155" s="55"/>
      <c r="N155" s="55"/>
      <c r="O155" s="55"/>
      <c r="P155" s="55"/>
      <c r="Q155" s="55"/>
      <c r="R155" s="55"/>
      <c r="S155" s="55"/>
      <c r="T155" s="55"/>
    </row>
    <row r="156" spans="9:20" s="80" customFormat="1" ht="18.75" x14ac:dyDescent="0.25">
      <c r="I156" s="55"/>
      <c r="J156" s="55"/>
      <c r="K156" s="48"/>
      <c r="L156" s="55"/>
      <c r="M156" s="55"/>
      <c r="N156" s="55"/>
      <c r="O156" s="55"/>
      <c r="P156" s="55"/>
      <c r="Q156" s="55"/>
      <c r="R156" s="55"/>
      <c r="S156" s="55"/>
      <c r="T156" s="55"/>
    </row>
    <row r="157" spans="9:20" s="80" customFormat="1" ht="18.75" x14ac:dyDescent="0.25">
      <c r="I157" s="55"/>
      <c r="J157" s="55"/>
      <c r="K157" s="48"/>
      <c r="L157" s="55"/>
      <c r="M157" s="55"/>
      <c r="N157" s="55"/>
      <c r="O157" s="55"/>
      <c r="P157" s="55"/>
      <c r="Q157" s="55"/>
      <c r="R157" s="55"/>
      <c r="S157" s="55"/>
      <c r="T157" s="55"/>
    </row>
    <row r="158" spans="9:20" s="80" customFormat="1" ht="18.75" x14ac:dyDescent="0.25">
      <c r="I158" s="55"/>
      <c r="J158" s="55"/>
      <c r="K158" s="48"/>
      <c r="L158" s="55"/>
      <c r="M158" s="55"/>
      <c r="N158" s="55"/>
      <c r="O158" s="55"/>
      <c r="P158" s="55"/>
      <c r="Q158" s="55"/>
      <c r="R158" s="55"/>
      <c r="S158" s="55"/>
      <c r="T158" s="55"/>
    </row>
    <row r="159" spans="9:20" s="80" customFormat="1" ht="18.75" x14ac:dyDescent="0.25">
      <c r="I159" s="55"/>
      <c r="J159" s="55"/>
      <c r="K159" s="48"/>
      <c r="L159" s="55"/>
      <c r="M159" s="55"/>
      <c r="N159" s="55"/>
      <c r="O159" s="55"/>
      <c r="P159" s="55"/>
      <c r="Q159" s="55"/>
      <c r="R159" s="55"/>
      <c r="S159" s="55"/>
      <c r="T159" s="55"/>
    </row>
    <row r="160" spans="9:20" s="80" customFormat="1" ht="18.75" x14ac:dyDescent="0.25">
      <c r="I160" s="55"/>
      <c r="J160" s="55"/>
      <c r="K160" s="48"/>
      <c r="L160" s="55"/>
      <c r="M160" s="55"/>
      <c r="N160" s="55"/>
      <c r="O160" s="55"/>
      <c r="P160" s="55"/>
      <c r="Q160" s="55"/>
      <c r="R160" s="55"/>
      <c r="S160" s="55"/>
      <c r="T160" s="55"/>
    </row>
    <row r="161" spans="1:20" s="80" customFormat="1" ht="18.75" x14ac:dyDescent="0.25">
      <c r="I161" s="55"/>
      <c r="J161" s="55"/>
      <c r="K161" s="48"/>
      <c r="L161" s="55"/>
      <c r="M161" s="55"/>
      <c r="N161" s="55"/>
      <c r="O161" s="55"/>
      <c r="P161" s="55"/>
      <c r="Q161" s="55"/>
      <c r="R161" s="55"/>
      <c r="S161" s="55"/>
      <c r="T161" s="55"/>
    </row>
    <row r="162" spans="1:20" s="80" customFormat="1" ht="18.75" x14ac:dyDescent="0.25">
      <c r="I162" s="55"/>
      <c r="J162" s="55"/>
      <c r="K162" s="48"/>
      <c r="L162" s="55"/>
      <c r="M162" s="55"/>
      <c r="N162" s="55"/>
      <c r="O162" s="55"/>
      <c r="P162" s="55"/>
      <c r="Q162" s="55"/>
      <c r="R162" s="55"/>
      <c r="S162" s="55"/>
      <c r="T162" s="55"/>
    </row>
    <row r="163" spans="1:20" s="80" customFormat="1" ht="18.75" x14ac:dyDescent="0.25">
      <c r="I163" s="55"/>
      <c r="J163" s="55"/>
      <c r="K163" s="48"/>
      <c r="L163" s="55"/>
      <c r="M163" s="55"/>
      <c r="N163" s="55"/>
      <c r="O163" s="55"/>
      <c r="P163" s="55"/>
      <c r="Q163" s="55"/>
      <c r="R163" s="55"/>
      <c r="S163" s="55"/>
      <c r="T163" s="55"/>
    </row>
    <row r="164" spans="1:20" s="80" customFormat="1" ht="18.75" x14ac:dyDescent="0.25">
      <c r="I164" s="55"/>
      <c r="J164" s="55"/>
      <c r="K164" s="48"/>
      <c r="L164" s="55"/>
      <c r="M164" s="55"/>
      <c r="N164" s="55"/>
      <c r="O164" s="55"/>
      <c r="P164" s="55"/>
      <c r="Q164" s="55"/>
      <c r="R164" s="55"/>
      <c r="S164" s="55"/>
      <c r="T164" s="55"/>
    </row>
    <row r="165" spans="1:20" s="80" customFormat="1" ht="18.75" x14ac:dyDescent="0.25">
      <c r="I165" s="55"/>
      <c r="J165" s="55"/>
      <c r="K165" s="48"/>
      <c r="L165" s="55"/>
      <c r="M165" s="55"/>
      <c r="N165" s="55"/>
      <c r="O165" s="55"/>
      <c r="P165" s="55"/>
      <c r="Q165" s="55"/>
      <c r="R165" s="55"/>
      <c r="S165" s="55"/>
      <c r="T165" s="55"/>
    </row>
    <row r="166" spans="1:20" s="80" customFormat="1" ht="18.75" x14ac:dyDescent="0.25">
      <c r="I166" s="55"/>
      <c r="J166" s="55"/>
      <c r="K166" s="48"/>
      <c r="L166" s="55"/>
      <c r="M166" s="55"/>
      <c r="N166" s="55"/>
      <c r="O166" s="55"/>
      <c r="P166" s="55"/>
      <c r="Q166" s="55"/>
      <c r="R166" s="55"/>
      <c r="S166" s="55"/>
      <c r="T166" s="55"/>
    </row>
    <row r="167" spans="1:20" ht="18.75" x14ac:dyDescent="0.25">
      <c r="A167" s="80"/>
      <c r="B167" s="80"/>
      <c r="C167" s="80"/>
      <c r="D167" s="80"/>
      <c r="E167" s="80"/>
      <c r="F167" s="80"/>
      <c r="G167" s="80"/>
      <c r="H167" s="80"/>
      <c r="I167" s="55"/>
      <c r="K167" s="48"/>
    </row>
    <row r="168" spans="1:20" ht="18.75" x14ac:dyDescent="0.25">
      <c r="A168" s="80"/>
      <c r="B168" s="80"/>
      <c r="C168" s="80"/>
      <c r="D168" s="80"/>
      <c r="E168" s="80"/>
      <c r="F168" s="80"/>
      <c r="G168" s="80"/>
      <c r="H168" s="80"/>
      <c r="I168" s="55"/>
      <c r="K168" s="48"/>
    </row>
    <row r="169" spans="1:20" ht="18.75" x14ac:dyDescent="0.25">
      <c r="A169" s="80"/>
      <c r="B169" s="80"/>
      <c r="C169" s="80"/>
      <c r="D169" s="80"/>
      <c r="E169" s="80"/>
      <c r="F169" s="80"/>
      <c r="G169" s="80"/>
      <c r="H169" s="80"/>
      <c r="I169" s="55"/>
      <c r="K169" s="48"/>
    </row>
    <row r="170" spans="1:20" ht="18.75" x14ac:dyDescent="0.25">
      <c r="A170" s="80"/>
      <c r="B170" s="80"/>
      <c r="C170" s="80"/>
      <c r="D170" s="80"/>
      <c r="E170" s="80"/>
      <c r="F170" s="80"/>
      <c r="G170" s="80"/>
      <c r="H170" s="80"/>
      <c r="I170" s="55"/>
      <c r="K170" s="48"/>
    </row>
    <row r="171" spans="1:20" ht="18.75" x14ac:dyDescent="0.25">
      <c r="A171" s="80"/>
      <c r="B171" s="80"/>
      <c r="C171" s="80"/>
      <c r="D171" s="80"/>
      <c r="E171" s="80"/>
      <c r="F171" s="80"/>
      <c r="G171" s="80"/>
      <c r="H171" s="80"/>
      <c r="I171" s="55"/>
      <c r="K171" s="48"/>
    </row>
    <row r="172" spans="1:20" ht="18.75" x14ac:dyDescent="0.25">
      <c r="A172" s="80"/>
      <c r="B172" s="80"/>
      <c r="C172" s="80"/>
      <c r="D172" s="80"/>
      <c r="E172" s="80"/>
      <c r="F172" s="80"/>
      <c r="G172" s="80"/>
      <c r="H172" s="80"/>
      <c r="I172" s="55"/>
      <c r="K172" s="48"/>
    </row>
    <row r="173" spans="1:20" ht="18.75" x14ac:dyDescent="0.25">
      <c r="A173" s="80"/>
      <c r="B173" s="80"/>
      <c r="C173" s="80"/>
      <c r="D173" s="80"/>
      <c r="E173" s="80"/>
      <c r="F173" s="80"/>
      <c r="G173" s="80"/>
      <c r="H173" s="80"/>
      <c r="I173" s="55"/>
      <c r="K173" s="48"/>
    </row>
    <row r="174" spans="1:20" ht="18.75" x14ac:dyDescent="0.25">
      <c r="A174" s="80"/>
      <c r="B174" s="80"/>
      <c r="C174" s="80"/>
      <c r="D174" s="80"/>
      <c r="E174" s="80"/>
      <c r="F174" s="80"/>
      <c r="G174" s="80"/>
      <c r="H174" s="80"/>
      <c r="I174" s="55"/>
      <c r="K174" s="48"/>
    </row>
    <row r="175" spans="1:20" ht="18.75" x14ac:dyDescent="0.25">
      <c r="A175" s="80"/>
      <c r="B175" s="80"/>
      <c r="C175" s="80"/>
      <c r="D175" s="80"/>
      <c r="E175" s="80"/>
      <c r="F175" s="80"/>
      <c r="G175" s="80"/>
      <c r="H175" s="80"/>
      <c r="I175" s="55"/>
      <c r="K175" s="48"/>
    </row>
    <row r="176" spans="1:20" ht="18.75" x14ac:dyDescent="0.25">
      <c r="A176" s="80"/>
      <c r="B176" s="80"/>
      <c r="C176" s="80"/>
      <c r="D176" s="80"/>
      <c r="E176" s="80"/>
      <c r="F176" s="80"/>
      <c r="G176" s="80"/>
      <c r="H176" s="80"/>
      <c r="I176" s="55"/>
      <c r="K176" s="48"/>
    </row>
    <row r="177" spans="1:11" ht="18.75" x14ac:dyDescent="0.25">
      <c r="A177" s="80"/>
      <c r="B177" s="80"/>
      <c r="C177" s="80"/>
      <c r="D177" s="80"/>
      <c r="E177" s="80"/>
      <c r="F177" s="80"/>
      <c r="G177" s="80"/>
      <c r="H177" s="80"/>
      <c r="I177" s="55"/>
      <c r="K177" s="48"/>
    </row>
    <row r="178" spans="1:11" ht="18.75" x14ac:dyDescent="0.25">
      <c r="A178" s="80"/>
      <c r="B178" s="80"/>
      <c r="C178" s="80"/>
      <c r="D178" s="80"/>
      <c r="E178" s="80"/>
      <c r="F178" s="80"/>
      <c r="G178" s="80"/>
      <c r="H178" s="80"/>
      <c r="I178" s="55"/>
      <c r="K178" s="48"/>
    </row>
    <row r="179" spans="1:11" x14ac:dyDescent="0.25">
      <c r="A179" s="80"/>
      <c r="B179" s="80"/>
      <c r="C179" s="80"/>
      <c r="D179" s="80"/>
      <c r="E179" s="80"/>
      <c r="F179" s="80"/>
      <c r="G179" s="80"/>
      <c r="H179" s="80"/>
      <c r="I179" s="55"/>
    </row>
    <row r="180" spans="1:11" x14ac:dyDescent="0.25">
      <c r="A180" s="80"/>
      <c r="B180" s="80"/>
      <c r="C180" s="80"/>
      <c r="D180" s="80"/>
      <c r="E180" s="80"/>
      <c r="F180" s="80"/>
      <c r="G180" s="80"/>
      <c r="H180" s="80"/>
      <c r="I180" s="55"/>
    </row>
    <row r="181" spans="1:11" x14ac:dyDescent="0.25">
      <c r="A181" s="80"/>
      <c r="B181" s="80"/>
      <c r="C181" s="80"/>
      <c r="D181" s="80"/>
      <c r="E181" s="80"/>
      <c r="F181" s="80"/>
      <c r="G181" s="80"/>
      <c r="H181" s="80"/>
      <c r="I181" s="55"/>
    </row>
    <row r="182" spans="1:11" x14ac:dyDescent="0.25">
      <c r="A182" s="80"/>
      <c r="B182" s="80"/>
      <c r="C182" s="80"/>
      <c r="D182" s="80"/>
      <c r="E182" s="80"/>
      <c r="F182" s="80"/>
      <c r="G182" s="80"/>
      <c r="H182" s="80"/>
      <c r="I182" s="55"/>
    </row>
    <row r="183" spans="1:11" x14ac:dyDescent="0.25">
      <c r="A183" s="80"/>
      <c r="B183" s="80"/>
      <c r="C183" s="80"/>
      <c r="D183" s="80"/>
      <c r="E183" s="80"/>
      <c r="F183" s="80"/>
      <c r="G183" s="80"/>
      <c r="H183" s="80"/>
      <c r="I183" s="55"/>
    </row>
    <row r="184" spans="1:11" x14ac:dyDescent="0.25">
      <c r="A184" s="80"/>
      <c r="B184" s="80"/>
      <c r="C184" s="80"/>
      <c r="D184" s="80"/>
      <c r="E184" s="80"/>
      <c r="F184" s="80"/>
      <c r="G184" s="80"/>
      <c r="H184" s="80"/>
      <c r="I184" s="55"/>
    </row>
    <row r="185" spans="1:11" x14ac:dyDescent="0.25">
      <c r="A185" s="80"/>
      <c r="B185" s="80"/>
      <c r="C185" s="80"/>
      <c r="D185" s="80"/>
      <c r="E185" s="80"/>
      <c r="F185" s="80"/>
      <c r="G185" s="80"/>
      <c r="H185" s="80"/>
      <c r="I185" s="55"/>
    </row>
    <row r="186" spans="1:11" x14ac:dyDescent="0.25">
      <c r="A186" s="80"/>
      <c r="B186" s="80"/>
      <c r="C186" s="80"/>
      <c r="D186" s="80"/>
      <c r="E186" s="80"/>
      <c r="F186" s="80"/>
      <c r="G186" s="80"/>
      <c r="H186" s="80"/>
      <c r="I186" s="55"/>
    </row>
    <row r="187" spans="1:11" x14ac:dyDescent="0.25">
      <c r="A187" s="80"/>
      <c r="B187" s="80"/>
      <c r="C187" s="80"/>
      <c r="D187" s="80"/>
      <c r="E187" s="80"/>
      <c r="F187" s="80"/>
      <c r="G187" s="80"/>
      <c r="H187" s="80"/>
      <c r="I187" s="55"/>
    </row>
    <row r="188" spans="1:11" x14ac:dyDescent="0.25">
      <c r="A188" s="80"/>
      <c r="B188" s="80"/>
      <c r="C188" s="80"/>
      <c r="D188" s="80"/>
      <c r="E188" s="80"/>
      <c r="F188" s="80"/>
      <c r="G188" s="80"/>
      <c r="H188" s="80"/>
      <c r="I188" s="55"/>
    </row>
    <row r="189" spans="1:11" x14ac:dyDescent="0.25">
      <c r="A189" s="80"/>
      <c r="B189" s="80"/>
      <c r="C189" s="80"/>
      <c r="D189" s="80"/>
      <c r="E189" s="80"/>
      <c r="F189" s="80"/>
      <c r="G189" s="80"/>
      <c r="H189" s="80"/>
      <c r="I189" s="55"/>
    </row>
    <row r="190" spans="1:11" x14ac:dyDescent="0.25">
      <c r="A190" s="80"/>
      <c r="B190" s="80"/>
      <c r="C190" s="80"/>
      <c r="D190" s="80"/>
      <c r="E190" s="80"/>
      <c r="F190" s="80"/>
      <c r="G190" s="80"/>
      <c r="H190" s="80"/>
      <c r="I190" s="55"/>
    </row>
    <row r="191" spans="1:11" x14ac:dyDescent="0.25">
      <c r="A191" s="80"/>
      <c r="B191" s="80"/>
      <c r="C191" s="80"/>
      <c r="D191" s="80"/>
      <c r="E191" s="80"/>
      <c r="F191" s="80"/>
      <c r="G191" s="80"/>
      <c r="H191" s="80"/>
      <c r="I191" s="55"/>
    </row>
  </sheetData>
  <sheetProtection algorithmName="SHA-512" hashValue="va1In+7YfehYGOGWONecV6grGv0pwoesH309GRYY5W5HKlrlYdY/iNfi+2UkAZ+Skm9HIJPJ+fffFD6ftt4asQ==" saltValue="Eix9Kfaf0Spr5Cgw7T053A==" spinCount="100000" sheet="1" objects="1" scenarios="1"/>
  <mergeCells count="85">
    <mergeCell ref="A54:B54"/>
    <mergeCell ref="A55:B55"/>
    <mergeCell ref="A56:B56"/>
    <mergeCell ref="A57:B57"/>
    <mergeCell ref="C52:H52"/>
    <mergeCell ref="C53:H53"/>
    <mergeCell ref="C54:H54"/>
    <mergeCell ref="C55:H55"/>
    <mergeCell ref="C57:H57"/>
    <mergeCell ref="C56:H56"/>
    <mergeCell ref="A51:B51"/>
    <mergeCell ref="A1:H1"/>
    <mergeCell ref="A49:B49"/>
    <mergeCell ref="A50:B50"/>
    <mergeCell ref="C49:H49"/>
    <mergeCell ref="A3:E3"/>
    <mergeCell ref="A4:E4"/>
    <mergeCell ref="A6:E6"/>
    <mergeCell ref="A7:E7"/>
    <mergeCell ref="A8:E8"/>
    <mergeCell ref="F3:H3"/>
    <mergeCell ref="F4:H4"/>
    <mergeCell ref="F6:H6"/>
    <mergeCell ref="F7:H7"/>
    <mergeCell ref="C51:H51"/>
    <mergeCell ref="A47:H47"/>
    <mergeCell ref="A58:B58"/>
    <mergeCell ref="A52:B52"/>
    <mergeCell ref="A53:B53"/>
    <mergeCell ref="A9:E9"/>
    <mergeCell ref="A40:F41"/>
    <mergeCell ref="A34:F34"/>
    <mergeCell ref="A36:F36"/>
    <mergeCell ref="A21:E21"/>
    <mergeCell ref="A22:E22"/>
    <mergeCell ref="A24:E24"/>
    <mergeCell ref="A25:E25"/>
    <mergeCell ref="A19:E19"/>
    <mergeCell ref="A43:H43"/>
    <mergeCell ref="A42:H42"/>
    <mergeCell ref="A48:H48"/>
    <mergeCell ref="A46:F46"/>
    <mergeCell ref="A45:H45"/>
    <mergeCell ref="A20:E20"/>
    <mergeCell ref="F27:H27"/>
    <mergeCell ref="F29:H29"/>
    <mergeCell ref="F31:H31"/>
    <mergeCell ref="G34:H34"/>
    <mergeCell ref="G36:H36"/>
    <mergeCell ref="A23:E23"/>
    <mergeCell ref="A44:G44"/>
    <mergeCell ref="A31:E31"/>
    <mergeCell ref="A33:H33"/>
    <mergeCell ref="G46:H46"/>
    <mergeCell ref="A38:F38"/>
    <mergeCell ref="A39:F39"/>
    <mergeCell ref="A2:E2"/>
    <mergeCell ref="A27:E27"/>
    <mergeCell ref="F2:H2"/>
    <mergeCell ref="F5:H5"/>
    <mergeCell ref="A29:E29"/>
    <mergeCell ref="A5:E5"/>
    <mergeCell ref="A18:E18"/>
    <mergeCell ref="A15:E15"/>
    <mergeCell ref="A16:E16"/>
    <mergeCell ref="A17:E17"/>
    <mergeCell ref="A10:E10"/>
    <mergeCell ref="A11:E11"/>
    <mergeCell ref="A12:E12"/>
    <mergeCell ref="A13:E13"/>
    <mergeCell ref="A14:E14"/>
    <mergeCell ref="F8:H8"/>
    <mergeCell ref="G38:H38"/>
    <mergeCell ref="G39:H39"/>
    <mergeCell ref="F28:H28"/>
    <mergeCell ref="F30:H30"/>
    <mergeCell ref="F32:H32"/>
    <mergeCell ref="G35:H35"/>
    <mergeCell ref="G37:H37"/>
    <mergeCell ref="A37:F37"/>
    <mergeCell ref="A26:H26"/>
    <mergeCell ref="A28:E28"/>
    <mergeCell ref="A30:E30"/>
    <mergeCell ref="A32:E32"/>
    <mergeCell ref="A35:F35"/>
  </mergeCells>
  <conditionalFormatting sqref="H41:J41">
    <cfRule type="containsText" dxfId="253" priority="22" operator="containsText" text="negatywna">
      <formula>NOT(ISERROR(SEARCH("negatywna",H41)))</formula>
    </cfRule>
  </conditionalFormatting>
  <conditionalFormatting sqref="H44:J44">
    <cfRule type="containsText" dxfId="252" priority="2" operator="containsText" text="pozytywna">
      <formula>NOT(ISERROR(SEARCH("pozytywna",H44)))</formula>
    </cfRule>
    <cfRule type="containsText" dxfId="251" priority="18" operator="containsText" text="negatywna">
      <formula>NOT(ISERROR(SEARCH("negatywna",H44)))</formula>
    </cfRule>
    <cfRule type="containsText" dxfId="250" priority="19" operator="containsText" text="pozytywna">
      <formula>NOT(ISERROR(SEARCH("pozytywna",H44)))</formula>
    </cfRule>
  </conditionalFormatting>
  <conditionalFormatting sqref="L46">
    <cfRule type="containsText" dxfId="249" priority="10" operator="containsText" text="negatywna">
      <formula>NOT(ISERROR(SEARCH("negatywna",L46)))</formula>
    </cfRule>
  </conditionalFormatting>
  <conditionalFormatting sqref="L41">
    <cfRule type="containsText" dxfId="248" priority="4" operator="containsText" text="negatywna">
      <formula>NOT(ISERROR(SEARCH("negatywna",L41)))</formula>
    </cfRule>
  </conditionalFormatting>
  <conditionalFormatting sqref="G46">
    <cfRule type="containsText" dxfId="247" priority="8" operator="containsText" text="negatywna">
      <formula>NOT(ISERROR(SEARCH("negatywna",G46)))</formula>
    </cfRule>
  </conditionalFormatting>
  <conditionalFormatting sqref="L44">
    <cfRule type="containsText" dxfId="246" priority="7" operator="containsText" text="negatywna">
      <formula>NOT(ISERROR(SEARCH("negatywna",L44)))</formula>
    </cfRule>
  </conditionalFormatting>
  <dataValidations count="13">
    <dataValidation type="list" allowBlank="1" showInputMessage="1" showErrorMessage="1" sqref="L27:L28 F28:H28 I27:J28">
      <formula1>$A$112:$B$112</formula1>
    </dataValidation>
    <dataValidation type="list" allowBlank="1" showInputMessage="1" showErrorMessage="1" sqref="L29:L30 F30:H30 I29:J30">
      <formula1>$A$113:$B$113</formula1>
    </dataValidation>
    <dataValidation type="list" allowBlank="1" showInputMessage="1" showErrorMessage="1" sqref="L31:L32 F32:H32 I31:J32">
      <formula1>$A$114:$B$114</formula1>
    </dataValidation>
    <dataValidation type="list" allowBlank="1" showInputMessage="1" showErrorMessage="1" sqref="L34:L35 G35 I34:J35">
      <formula1>$A$116:$B$116</formula1>
    </dataValidation>
    <dataValidation type="list" allowBlank="1" showInputMessage="1" showErrorMessage="1" sqref="L36:L39 G37:H37 I36:J39 G39:H39">
      <formula1>$A$117:$B$117</formula1>
    </dataValidation>
    <dataValidation type="list" allowBlank="1" showInputMessage="1" showErrorMessage="1" sqref="I44:J44">
      <formula1>$A$123:$C$123</formula1>
    </dataValidation>
    <dataValidation type="list" allowBlank="1" showInputMessage="1" showErrorMessage="1" errorTitle="Wybiesz wartość z menu" sqref="F10:F19">
      <formula1>$A$96:$A$102</formula1>
    </dataValidation>
    <dataValidation type="list" allowBlank="1" showInputMessage="1" showErrorMessage="1" sqref="G21:G22 G24:G25">
      <formula1>$D$87:$D$107</formula1>
    </dataValidation>
    <dataValidation type="list" allowBlank="1" showInputMessage="1" showErrorMessage="1" errorTitle="Wybierz z menu" sqref="G11:G19">
      <formula1>$D$87:$D$135</formula1>
    </dataValidation>
    <dataValidation type="list" allowBlank="1" showInputMessage="1" showErrorMessage="1" errorTitle="Wybierz z menu" sqref="G10">
      <formula1>$D$87:$D$137</formula1>
    </dataValidation>
    <dataValidation type="list" allowBlank="1" showInputMessage="1" showErrorMessage="1" sqref="F21:F22">
      <formula1>$A$107:$A$109</formula1>
    </dataValidation>
    <dataValidation type="list" allowBlank="1" showInputMessage="1" showErrorMessage="1" sqref="H44">
      <formula1>$A$123:$B$123</formula1>
    </dataValidation>
    <dataValidation type="list" allowBlank="1" showInputMessage="1" showErrorMessage="1" sqref="F24:F25">
      <formula1>$B$99:$B$101</formula1>
    </dataValidation>
  </dataValidations>
  <pageMargins left="0.19685039370078741" right="0.19685039370078741" top="0.19685039370078741" bottom="0.19685039370078741" header="0.31496062992125984" footer="0.31496062992125984"/>
  <pageSetup paperSize="9" scale="63" fitToHeight="0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zoomScale="110" zoomScaleNormal="110" workbookViewId="0">
      <selection activeCell="F9" sqref="F9"/>
    </sheetView>
  </sheetViews>
  <sheetFormatPr defaultColWidth="8.85546875" defaultRowHeight="15" x14ac:dyDescent="0.25"/>
  <cols>
    <col min="1" max="2" width="19.7109375" style="57" customWidth="1"/>
    <col min="3" max="5" width="18.7109375" style="57" customWidth="1"/>
    <col min="6" max="8" width="20.7109375" style="57" customWidth="1"/>
    <col min="9" max="11" width="20.7109375" style="56" customWidth="1"/>
    <col min="12" max="12" width="17.7109375" style="56" customWidth="1"/>
    <col min="13" max="13" width="16.7109375" style="56" customWidth="1"/>
    <col min="14" max="18" width="8.85546875" style="56"/>
    <col min="19" max="16384" width="8.85546875" style="57"/>
  </cols>
  <sheetData>
    <row r="1" spans="1:18" s="51" customFormat="1" ht="37.9" customHeight="1" thickBot="1" x14ac:dyDescent="0.35">
      <c r="A1" s="212" t="s">
        <v>87</v>
      </c>
      <c r="B1" s="213"/>
      <c r="C1" s="213"/>
      <c r="D1" s="213"/>
      <c r="E1" s="213"/>
      <c r="F1" s="213"/>
      <c r="G1" s="213"/>
      <c r="H1" s="214"/>
      <c r="I1" s="47"/>
      <c r="J1" s="47"/>
      <c r="K1" s="47"/>
      <c r="L1" s="49"/>
      <c r="M1" s="49"/>
      <c r="N1" s="49"/>
      <c r="O1" s="50"/>
      <c r="P1" s="50"/>
      <c r="Q1" s="50"/>
      <c r="R1" s="50"/>
    </row>
    <row r="2" spans="1:18" ht="28.15" customHeight="1" x14ac:dyDescent="0.25">
      <c r="A2" s="164" t="s">
        <v>30</v>
      </c>
      <c r="B2" s="165"/>
      <c r="C2" s="165"/>
      <c r="D2" s="165"/>
      <c r="E2" s="165"/>
      <c r="F2" s="168"/>
      <c r="G2" s="168"/>
      <c r="H2" s="169"/>
      <c r="I2" s="52"/>
      <c r="J2" s="52"/>
      <c r="K2" s="47"/>
      <c r="L2" s="54"/>
      <c r="M2" s="55"/>
      <c r="N2" s="55"/>
    </row>
    <row r="3" spans="1:18" ht="28.15" customHeight="1" x14ac:dyDescent="0.25">
      <c r="A3" s="172" t="s">
        <v>31</v>
      </c>
      <c r="B3" s="173"/>
      <c r="C3" s="173"/>
      <c r="D3" s="173"/>
      <c r="E3" s="173"/>
      <c r="F3" s="170"/>
      <c r="G3" s="170"/>
      <c r="H3" s="171"/>
      <c r="I3" s="52"/>
      <c r="J3" s="52"/>
      <c r="K3" s="47"/>
      <c r="L3" s="54"/>
      <c r="M3" s="55"/>
      <c r="N3" s="55"/>
    </row>
    <row r="4" spans="1:18" ht="28.15" customHeight="1" x14ac:dyDescent="0.25">
      <c r="A4" s="172" t="s">
        <v>4</v>
      </c>
      <c r="B4" s="173"/>
      <c r="C4" s="173"/>
      <c r="D4" s="173"/>
      <c r="E4" s="173"/>
      <c r="F4" s="170"/>
      <c r="G4" s="170"/>
      <c r="H4" s="171"/>
      <c r="I4" s="52"/>
      <c r="J4" s="52"/>
      <c r="K4" s="47"/>
      <c r="L4" s="54"/>
      <c r="M4" s="55"/>
      <c r="N4" s="55"/>
    </row>
    <row r="5" spans="1:18" ht="28.15" customHeight="1" x14ac:dyDescent="0.25">
      <c r="A5" s="172" t="s">
        <v>32</v>
      </c>
      <c r="B5" s="173"/>
      <c r="C5" s="173"/>
      <c r="D5" s="173"/>
      <c r="E5" s="173"/>
      <c r="F5" s="170"/>
      <c r="G5" s="170"/>
      <c r="H5" s="171"/>
      <c r="I5" s="52"/>
      <c r="J5" s="52"/>
      <c r="K5" s="47"/>
      <c r="L5" s="54"/>
      <c r="M5" s="55"/>
      <c r="N5" s="55"/>
    </row>
    <row r="6" spans="1:18" ht="28.15" customHeight="1" x14ac:dyDescent="0.25">
      <c r="A6" s="172" t="s">
        <v>5</v>
      </c>
      <c r="B6" s="173"/>
      <c r="C6" s="173"/>
      <c r="D6" s="173"/>
      <c r="E6" s="173"/>
      <c r="F6" s="170"/>
      <c r="G6" s="170"/>
      <c r="H6" s="171"/>
      <c r="I6" s="52"/>
      <c r="J6" s="52"/>
      <c r="K6" s="47"/>
      <c r="L6" s="54"/>
      <c r="M6" s="55"/>
      <c r="N6" s="55"/>
    </row>
    <row r="7" spans="1:18" ht="28.15" customHeight="1" x14ac:dyDescent="0.25">
      <c r="A7" s="172" t="s">
        <v>33</v>
      </c>
      <c r="B7" s="173"/>
      <c r="C7" s="173"/>
      <c r="D7" s="173"/>
      <c r="E7" s="173"/>
      <c r="F7" s="170"/>
      <c r="G7" s="170"/>
      <c r="H7" s="171"/>
      <c r="I7" s="52"/>
      <c r="J7" s="52"/>
      <c r="K7" s="47"/>
      <c r="L7" s="54"/>
      <c r="M7" s="55"/>
      <c r="N7" s="55"/>
    </row>
    <row r="8" spans="1:18" ht="28.15" customHeight="1" thickBot="1" x14ac:dyDescent="0.3">
      <c r="A8" s="220" t="s">
        <v>78</v>
      </c>
      <c r="B8" s="221"/>
      <c r="C8" s="221"/>
      <c r="D8" s="221"/>
      <c r="E8" s="221"/>
      <c r="F8" s="135"/>
      <c r="G8" s="135"/>
      <c r="H8" s="136"/>
      <c r="I8" s="52"/>
      <c r="J8" s="52"/>
      <c r="K8" s="47"/>
      <c r="L8" s="54"/>
      <c r="M8" s="55"/>
      <c r="N8" s="55"/>
    </row>
    <row r="9" spans="1:18" ht="48" customHeight="1" x14ac:dyDescent="0.25">
      <c r="A9" s="185" t="s">
        <v>99</v>
      </c>
      <c r="B9" s="186"/>
      <c r="C9" s="186"/>
      <c r="D9" s="186"/>
      <c r="E9" s="376"/>
      <c r="F9" s="36" t="s">
        <v>6</v>
      </c>
      <c r="G9" s="121" t="s">
        <v>157</v>
      </c>
      <c r="H9" s="37" t="s">
        <v>3</v>
      </c>
      <c r="I9" s="58"/>
      <c r="J9" s="58"/>
      <c r="K9" s="47"/>
      <c r="L9" s="61"/>
      <c r="M9" s="55"/>
      <c r="N9" s="55"/>
    </row>
    <row r="10" spans="1:18" ht="45" customHeight="1" x14ac:dyDescent="0.25">
      <c r="A10" s="235" t="s">
        <v>91</v>
      </c>
      <c r="B10" s="236"/>
      <c r="C10" s="236"/>
      <c r="D10" s="236"/>
      <c r="E10" s="236"/>
      <c r="F10" s="34">
        <v>0</v>
      </c>
      <c r="G10" s="123">
        <v>2</v>
      </c>
      <c r="H10" s="11">
        <f>IFERROR(F10/G10,0)</f>
        <v>0</v>
      </c>
      <c r="I10" s="59"/>
      <c r="J10" s="59"/>
      <c r="K10" s="47"/>
      <c r="L10" s="60"/>
      <c r="M10" s="55"/>
      <c r="N10" s="55"/>
    </row>
    <row r="11" spans="1:18" ht="45" customHeight="1" x14ac:dyDescent="0.25">
      <c r="A11" s="235" t="s">
        <v>92</v>
      </c>
      <c r="B11" s="236"/>
      <c r="C11" s="236"/>
      <c r="D11" s="236"/>
      <c r="E11" s="236"/>
      <c r="F11" s="34">
        <v>0</v>
      </c>
      <c r="G11" s="123">
        <v>0</v>
      </c>
      <c r="H11" s="11">
        <f>IFERROR(F11/G11,0)</f>
        <v>0</v>
      </c>
      <c r="I11" s="59"/>
      <c r="J11" s="59"/>
      <c r="K11" s="47"/>
      <c r="L11" s="60"/>
      <c r="M11" s="55"/>
      <c r="N11" s="55"/>
    </row>
    <row r="12" spans="1:18" ht="45" customHeight="1" x14ac:dyDescent="0.25">
      <c r="A12" s="235" t="s">
        <v>93</v>
      </c>
      <c r="B12" s="236"/>
      <c r="C12" s="236"/>
      <c r="D12" s="236"/>
      <c r="E12" s="236"/>
      <c r="F12" s="34">
        <v>0</v>
      </c>
      <c r="G12" s="123">
        <v>0</v>
      </c>
      <c r="H12" s="11">
        <f>IFERROR(F12/G12,0)</f>
        <v>0</v>
      </c>
      <c r="I12" s="59"/>
      <c r="J12" s="59"/>
      <c r="K12" s="47"/>
      <c r="L12" s="60"/>
      <c r="M12" s="55"/>
      <c r="N12" s="55"/>
    </row>
    <row r="13" spans="1:18" ht="45" customHeight="1" x14ac:dyDescent="0.25">
      <c r="A13" s="235" t="s">
        <v>94</v>
      </c>
      <c r="B13" s="236"/>
      <c r="C13" s="236"/>
      <c r="D13" s="236"/>
      <c r="E13" s="236"/>
      <c r="F13" s="34">
        <v>10</v>
      </c>
      <c r="G13" s="123">
        <v>1</v>
      </c>
      <c r="H13" s="11">
        <f>IFERROR(F13/G13,0)</f>
        <v>10</v>
      </c>
      <c r="I13" s="59"/>
      <c r="J13" s="59"/>
      <c r="K13" s="47"/>
      <c r="L13" s="60"/>
      <c r="M13" s="55"/>
      <c r="N13" s="55"/>
    </row>
    <row r="14" spans="1:18" ht="45" customHeight="1" thickBot="1" x14ac:dyDescent="0.3">
      <c r="A14" s="235" t="s">
        <v>95</v>
      </c>
      <c r="B14" s="236"/>
      <c r="C14" s="236"/>
      <c r="D14" s="236"/>
      <c r="E14" s="236"/>
      <c r="F14" s="34">
        <v>0</v>
      </c>
      <c r="G14" s="125">
        <v>5</v>
      </c>
      <c r="H14" s="12">
        <f>IFERROR(F14/G14,0)</f>
        <v>0</v>
      </c>
      <c r="I14" s="59"/>
      <c r="J14" s="59"/>
      <c r="K14" s="47"/>
      <c r="L14" s="60"/>
      <c r="M14" s="55"/>
      <c r="N14" s="55"/>
    </row>
    <row r="15" spans="1:18" ht="37.15" customHeight="1" x14ac:dyDescent="0.25">
      <c r="A15" s="185" t="s">
        <v>148</v>
      </c>
      <c r="B15" s="186"/>
      <c r="C15" s="186"/>
      <c r="D15" s="186"/>
      <c r="E15" s="376"/>
      <c r="F15" s="36" t="s">
        <v>6</v>
      </c>
      <c r="G15" s="121" t="s">
        <v>157</v>
      </c>
      <c r="H15" s="37" t="s">
        <v>3</v>
      </c>
      <c r="I15" s="58"/>
      <c r="J15" s="58"/>
      <c r="K15" s="47"/>
      <c r="L15" s="54"/>
      <c r="M15" s="55"/>
      <c r="N15" s="55"/>
    </row>
    <row r="16" spans="1:18" ht="45" customHeight="1" x14ac:dyDescent="0.25">
      <c r="A16" s="235" t="s">
        <v>91</v>
      </c>
      <c r="B16" s="236"/>
      <c r="C16" s="236"/>
      <c r="D16" s="236"/>
      <c r="E16" s="236"/>
      <c r="F16" s="34">
        <v>0</v>
      </c>
      <c r="G16" s="123">
        <v>0</v>
      </c>
      <c r="H16" s="11">
        <f>IFERROR(F16/G16,0)</f>
        <v>0</v>
      </c>
      <c r="I16" s="59"/>
      <c r="J16" s="59"/>
      <c r="K16" s="47"/>
      <c r="L16" s="60"/>
      <c r="M16" s="55"/>
      <c r="N16" s="55"/>
    </row>
    <row r="17" spans="1:14" ht="45" customHeight="1" x14ac:dyDescent="0.25">
      <c r="A17" s="235" t="s">
        <v>92</v>
      </c>
      <c r="B17" s="236"/>
      <c r="C17" s="236"/>
      <c r="D17" s="236"/>
      <c r="E17" s="236"/>
      <c r="F17" s="34">
        <v>0</v>
      </c>
      <c r="G17" s="123">
        <v>0</v>
      </c>
      <c r="H17" s="11">
        <f t="shared" ref="H17:H20" si="0">IFERROR(F17/G17,0)</f>
        <v>0</v>
      </c>
      <c r="I17" s="59"/>
      <c r="J17" s="59"/>
      <c r="K17" s="47"/>
      <c r="L17" s="60"/>
      <c r="M17" s="55"/>
      <c r="N17" s="55"/>
    </row>
    <row r="18" spans="1:14" ht="45" customHeight="1" x14ac:dyDescent="0.25">
      <c r="A18" s="235" t="s">
        <v>93</v>
      </c>
      <c r="B18" s="236"/>
      <c r="C18" s="236"/>
      <c r="D18" s="236"/>
      <c r="E18" s="236"/>
      <c r="F18" s="34">
        <v>0</v>
      </c>
      <c r="G18" s="123">
        <v>0</v>
      </c>
      <c r="H18" s="11">
        <f t="shared" si="0"/>
        <v>0</v>
      </c>
      <c r="I18" s="59"/>
      <c r="J18" s="59"/>
      <c r="K18" s="47"/>
      <c r="L18" s="60"/>
      <c r="M18" s="55"/>
      <c r="N18" s="55"/>
    </row>
    <row r="19" spans="1:14" ht="45" customHeight="1" x14ac:dyDescent="0.25">
      <c r="A19" s="235" t="s">
        <v>94</v>
      </c>
      <c r="B19" s="236"/>
      <c r="C19" s="236"/>
      <c r="D19" s="236"/>
      <c r="E19" s="236"/>
      <c r="F19" s="34">
        <v>0</v>
      </c>
      <c r="G19" s="123">
        <v>0</v>
      </c>
      <c r="H19" s="11">
        <f t="shared" si="0"/>
        <v>0</v>
      </c>
      <c r="I19" s="59"/>
      <c r="J19" s="59"/>
      <c r="K19" s="47"/>
      <c r="L19" s="60"/>
      <c r="M19" s="55"/>
      <c r="N19" s="55"/>
    </row>
    <row r="20" spans="1:14" ht="45" customHeight="1" thickBot="1" x14ac:dyDescent="0.3">
      <c r="A20" s="235" t="s">
        <v>95</v>
      </c>
      <c r="B20" s="236"/>
      <c r="C20" s="236"/>
      <c r="D20" s="236"/>
      <c r="E20" s="236"/>
      <c r="F20" s="34">
        <v>0</v>
      </c>
      <c r="G20" s="123">
        <v>0</v>
      </c>
      <c r="H20" s="11">
        <f t="shared" si="0"/>
        <v>0</v>
      </c>
      <c r="I20" s="59"/>
      <c r="J20" s="59"/>
      <c r="K20" s="47"/>
      <c r="L20" s="60"/>
      <c r="M20" s="55"/>
      <c r="N20" s="55"/>
    </row>
    <row r="21" spans="1:14" ht="40.15" customHeight="1" x14ac:dyDescent="0.25">
      <c r="A21" s="159" t="s">
        <v>113</v>
      </c>
      <c r="B21" s="160"/>
      <c r="C21" s="160"/>
      <c r="D21" s="160"/>
      <c r="E21" s="160"/>
      <c r="F21" s="36" t="s">
        <v>6</v>
      </c>
      <c r="G21" s="121" t="s">
        <v>157</v>
      </c>
      <c r="H21" s="37" t="s">
        <v>3</v>
      </c>
      <c r="I21" s="58"/>
      <c r="J21" s="58"/>
      <c r="K21" s="47"/>
      <c r="L21" s="60"/>
      <c r="M21" s="55"/>
      <c r="N21" s="55"/>
    </row>
    <row r="22" spans="1:14" ht="40.15" customHeight="1" thickBot="1" x14ac:dyDescent="0.3">
      <c r="A22" s="235" t="s">
        <v>49</v>
      </c>
      <c r="B22" s="236"/>
      <c r="C22" s="236"/>
      <c r="D22" s="236"/>
      <c r="E22" s="236"/>
      <c r="F22" s="34">
        <v>0</v>
      </c>
      <c r="G22" s="34">
        <v>4</v>
      </c>
      <c r="H22" s="11">
        <f>IFERROR(F22/G22,0)</f>
        <v>0</v>
      </c>
      <c r="I22" s="59"/>
      <c r="J22" s="59"/>
      <c r="K22" s="47"/>
      <c r="L22" s="60"/>
      <c r="M22" s="55"/>
      <c r="N22" s="55"/>
    </row>
    <row r="23" spans="1:14" ht="40.15" customHeight="1" x14ac:dyDescent="0.25">
      <c r="A23" s="159" t="s">
        <v>112</v>
      </c>
      <c r="B23" s="160"/>
      <c r="C23" s="160"/>
      <c r="D23" s="160"/>
      <c r="E23" s="160"/>
      <c r="F23" s="36" t="s">
        <v>6</v>
      </c>
      <c r="G23" s="121" t="s">
        <v>157</v>
      </c>
      <c r="H23" s="37" t="s">
        <v>3</v>
      </c>
      <c r="I23" s="59"/>
      <c r="J23" s="59"/>
      <c r="K23" s="47"/>
      <c r="L23" s="60"/>
      <c r="M23" s="55"/>
      <c r="N23" s="55"/>
    </row>
    <row r="24" spans="1:14" ht="40.15" customHeight="1" thickBot="1" x14ac:dyDescent="0.3">
      <c r="A24" s="235" t="s">
        <v>48</v>
      </c>
      <c r="B24" s="236"/>
      <c r="C24" s="236"/>
      <c r="D24" s="236"/>
      <c r="E24" s="236"/>
      <c r="F24" s="34">
        <v>0</v>
      </c>
      <c r="G24" s="34">
        <v>2</v>
      </c>
      <c r="H24" s="11">
        <f>IFERROR(F24/G24,0)</f>
        <v>0</v>
      </c>
      <c r="I24" s="59"/>
      <c r="J24" s="59"/>
      <c r="K24" s="47"/>
      <c r="L24" s="60"/>
      <c r="M24" s="55"/>
      <c r="N24" s="55"/>
    </row>
    <row r="25" spans="1:14" ht="34.9" customHeight="1" x14ac:dyDescent="0.25">
      <c r="A25" s="159" t="s">
        <v>107</v>
      </c>
      <c r="B25" s="160"/>
      <c r="C25" s="160"/>
      <c r="D25" s="160"/>
      <c r="E25" s="160"/>
      <c r="F25" s="160"/>
      <c r="G25" s="137" t="s">
        <v>3</v>
      </c>
      <c r="H25" s="138"/>
      <c r="I25" s="52"/>
      <c r="J25" s="52"/>
      <c r="K25" s="47"/>
      <c r="L25" s="54"/>
      <c r="M25" s="55"/>
      <c r="N25" s="55"/>
    </row>
    <row r="26" spans="1:14" ht="40.15" customHeight="1" thickBot="1" x14ac:dyDescent="0.3">
      <c r="A26" s="161" t="s">
        <v>54</v>
      </c>
      <c r="B26" s="162"/>
      <c r="C26" s="162"/>
      <c r="D26" s="162"/>
      <c r="E26" s="162"/>
      <c r="F26" s="163"/>
      <c r="G26" s="135">
        <v>0</v>
      </c>
      <c r="H26" s="136"/>
      <c r="I26" s="52"/>
      <c r="J26" s="52"/>
      <c r="K26" s="47"/>
      <c r="L26" s="54"/>
      <c r="M26" s="55"/>
      <c r="N26" s="55"/>
    </row>
    <row r="27" spans="1:14" ht="34.9" customHeight="1" x14ac:dyDescent="0.25">
      <c r="A27" s="395" t="s">
        <v>108</v>
      </c>
      <c r="B27" s="396"/>
      <c r="C27" s="396"/>
      <c r="D27" s="396"/>
      <c r="E27" s="396"/>
      <c r="F27" s="396"/>
      <c r="G27" s="396"/>
      <c r="H27" s="397"/>
      <c r="I27" s="58"/>
      <c r="J27" s="58"/>
      <c r="K27" s="47"/>
      <c r="L27" s="54"/>
      <c r="M27" s="55"/>
      <c r="N27" s="55"/>
    </row>
    <row r="28" spans="1:14" ht="40.15" customHeight="1" x14ac:dyDescent="0.25">
      <c r="A28" s="392" t="s">
        <v>130</v>
      </c>
      <c r="B28" s="393"/>
      <c r="C28" s="393"/>
      <c r="D28" s="393"/>
      <c r="E28" s="393"/>
      <c r="F28" s="394"/>
      <c r="G28" s="233" t="s">
        <v>3</v>
      </c>
      <c r="H28" s="234"/>
      <c r="I28" s="52"/>
      <c r="J28" s="52"/>
      <c r="K28" s="47"/>
      <c r="L28" s="54"/>
      <c r="M28" s="55"/>
      <c r="N28" s="55"/>
    </row>
    <row r="29" spans="1:14" ht="40.15" customHeight="1" x14ac:dyDescent="0.25">
      <c r="A29" s="145" t="s">
        <v>123</v>
      </c>
      <c r="B29" s="146"/>
      <c r="C29" s="146"/>
      <c r="D29" s="146"/>
      <c r="E29" s="146"/>
      <c r="F29" s="147"/>
      <c r="G29" s="170">
        <v>15</v>
      </c>
      <c r="H29" s="171"/>
      <c r="I29" s="52"/>
      <c r="J29" s="52"/>
      <c r="K29" s="47"/>
      <c r="L29" s="54"/>
      <c r="M29" s="55"/>
      <c r="N29" s="55"/>
    </row>
    <row r="30" spans="1:14" ht="40.15" customHeight="1" x14ac:dyDescent="0.25">
      <c r="A30" s="392" t="s">
        <v>114</v>
      </c>
      <c r="B30" s="393"/>
      <c r="C30" s="393"/>
      <c r="D30" s="393"/>
      <c r="E30" s="393"/>
      <c r="F30" s="394"/>
      <c r="G30" s="233" t="s">
        <v>3</v>
      </c>
      <c r="H30" s="234"/>
      <c r="I30" s="52"/>
      <c r="J30" s="52"/>
      <c r="K30" s="47"/>
      <c r="L30" s="54"/>
      <c r="M30" s="55"/>
      <c r="N30" s="55"/>
    </row>
    <row r="31" spans="1:14" ht="40.15" customHeight="1" x14ac:dyDescent="0.25">
      <c r="A31" s="145" t="s">
        <v>123</v>
      </c>
      <c r="B31" s="146"/>
      <c r="C31" s="146"/>
      <c r="D31" s="146"/>
      <c r="E31" s="146"/>
      <c r="F31" s="147"/>
      <c r="G31" s="170">
        <v>10</v>
      </c>
      <c r="H31" s="171"/>
      <c r="I31" s="52"/>
      <c r="J31" s="52"/>
      <c r="K31" s="47"/>
      <c r="L31" s="54"/>
      <c r="M31" s="55"/>
      <c r="N31" s="55"/>
    </row>
    <row r="32" spans="1:14" ht="34.9" customHeight="1" x14ac:dyDescent="0.25">
      <c r="A32" s="392" t="s">
        <v>65</v>
      </c>
      <c r="B32" s="393"/>
      <c r="C32" s="393"/>
      <c r="D32" s="393"/>
      <c r="E32" s="393"/>
      <c r="F32" s="394"/>
      <c r="G32" s="409" t="s">
        <v>3</v>
      </c>
      <c r="H32" s="410"/>
      <c r="I32" s="52"/>
      <c r="J32" s="52"/>
      <c r="K32" s="47"/>
      <c r="L32" s="54"/>
      <c r="M32" s="55"/>
      <c r="N32" s="55"/>
    </row>
    <row r="33" spans="1:14" ht="40.15" customHeight="1" x14ac:dyDescent="0.25">
      <c r="A33" s="145" t="s">
        <v>63</v>
      </c>
      <c r="B33" s="146"/>
      <c r="C33" s="146"/>
      <c r="D33" s="146"/>
      <c r="E33" s="146"/>
      <c r="F33" s="147"/>
      <c r="G33" s="170">
        <v>10</v>
      </c>
      <c r="H33" s="171"/>
      <c r="I33" s="52"/>
      <c r="J33" s="52"/>
      <c r="K33" s="47"/>
      <c r="L33" s="54"/>
      <c r="M33" s="55"/>
      <c r="N33" s="55"/>
    </row>
    <row r="34" spans="1:14" ht="34.9" customHeight="1" x14ac:dyDescent="0.25">
      <c r="A34" s="392" t="s">
        <v>158</v>
      </c>
      <c r="B34" s="393"/>
      <c r="C34" s="393"/>
      <c r="D34" s="393"/>
      <c r="E34" s="393"/>
      <c r="F34" s="394"/>
      <c r="G34" s="233" t="s">
        <v>3</v>
      </c>
      <c r="H34" s="234"/>
      <c r="I34" s="52"/>
      <c r="J34" s="52"/>
      <c r="K34" s="47"/>
      <c r="L34" s="54"/>
      <c r="M34" s="55"/>
      <c r="N34" s="55"/>
    </row>
    <row r="35" spans="1:14" ht="40.15" customHeight="1" x14ac:dyDescent="0.25">
      <c r="A35" s="145" t="s">
        <v>62</v>
      </c>
      <c r="B35" s="146"/>
      <c r="C35" s="146"/>
      <c r="D35" s="146"/>
      <c r="E35" s="146"/>
      <c r="F35" s="147"/>
      <c r="G35" s="170">
        <v>10</v>
      </c>
      <c r="H35" s="171"/>
      <c r="I35" s="52"/>
      <c r="J35" s="52"/>
      <c r="K35" s="47"/>
      <c r="L35" s="54"/>
      <c r="M35" s="55"/>
      <c r="N35" s="55"/>
    </row>
    <row r="36" spans="1:14" ht="34.9" customHeight="1" x14ac:dyDescent="0.25">
      <c r="A36" s="392" t="s">
        <v>159</v>
      </c>
      <c r="B36" s="393"/>
      <c r="C36" s="393"/>
      <c r="D36" s="393"/>
      <c r="E36" s="393"/>
      <c r="F36" s="394"/>
      <c r="G36" s="233" t="s">
        <v>3</v>
      </c>
      <c r="H36" s="234"/>
      <c r="I36" s="52"/>
      <c r="J36" s="52"/>
      <c r="K36" s="47"/>
      <c r="L36" s="54"/>
      <c r="M36" s="55"/>
      <c r="N36" s="55"/>
    </row>
    <row r="37" spans="1:14" ht="40.15" customHeight="1" x14ac:dyDescent="0.25">
      <c r="A37" s="145" t="s">
        <v>61</v>
      </c>
      <c r="B37" s="146"/>
      <c r="C37" s="146"/>
      <c r="D37" s="146"/>
      <c r="E37" s="146"/>
      <c r="F37" s="147"/>
      <c r="G37" s="170">
        <v>5</v>
      </c>
      <c r="H37" s="171"/>
      <c r="I37" s="52"/>
      <c r="J37" s="52"/>
      <c r="K37" s="47"/>
      <c r="L37" s="54"/>
      <c r="M37" s="55"/>
      <c r="N37" s="55"/>
    </row>
    <row r="38" spans="1:14" ht="34.9" customHeight="1" x14ac:dyDescent="0.25">
      <c r="A38" s="411" t="s">
        <v>164</v>
      </c>
      <c r="B38" s="412"/>
      <c r="C38" s="412"/>
      <c r="D38" s="412"/>
      <c r="E38" s="412"/>
      <c r="F38" s="413"/>
      <c r="G38" s="409" t="s">
        <v>3</v>
      </c>
      <c r="H38" s="410"/>
      <c r="I38" s="52"/>
      <c r="J38" s="52"/>
      <c r="K38" s="47"/>
      <c r="L38" s="54"/>
      <c r="M38" s="55"/>
      <c r="N38" s="55"/>
    </row>
    <row r="39" spans="1:14" ht="40.15" customHeight="1" thickBot="1" x14ac:dyDescent="0.3">
      <c r="A39" s="154" t="s">
        <v>60</v>
      </c>
      <c r="B39" s="155"/>
      <c r="C39" s="155"/>
      <c r="D39" s="155"/>
      <c r="E39" s="155"/>
      <c r="F39" s="156"/>
      <c r="G39" s="135">
        <v>5</v>
      </c>
      <c r="H39" s="136"/>
      <c r="I39" s="52"/>
      <c r="J39" s="52"/>
      <c r="K39" s="47"/>
      <c r="L39" s="54"/>
      <c r="M39" s="55"/>
      <c r="N39" s="55"/>
    </row>
    <row r="40" spans="1:14" ht="40.15" customHeight="1" thickBot="1" x14ac:dyDescent="0.3">
      <c r="A40" s="377" t="s">
        <v>163</v>
      </c>
      <c r="B40" s="378"/>
      <c r="C40" s="378"/>
      <c r="D40" s="378"/>
      <c r="E40" s="378"/>
      <c r="F40" s="378"/>
      <c r="G40" s="378"/>
      <c r="H40" s="379"/>
      <c r="I40" s="52"/>
      <c r="J40" s="52"/>
      <c r="K40" s="47"/>
      <c r="L40" s="54"/>
      <c r="M40" s="55"/>
      <c r="N40" s="55"/>
    </row>
    <row r="41" spans="1:14" ht="34.9" customHeight="1" x14ac:dyDescent="0.25">
      <c r="A41" s="390" t="s">
        <v>66</v>
      </c>
      <c r="B41" s="391"/>
      <c r="C41" s="391"/>
      <c r="D41" s="391"/>
      <c r="E41" s="391"/>
      <c r="F41" s="391"/>
      <c r="G41" s="380" t="s">
        <v>3</v>
      </c>
      <c r="H41" s="381"/>
      <c r="I41" s="52"/>
      <c r="J41" s="52"/>
      <c r="K41" s="47"/>
      <c r="L41" s="54"/>
      <c r="M41" s="55"/>
      <c r="N41" s="55"/>
    </row>
    <row r="42" spans="1:14" ht="40.15" customHeight="1" thickBot="1" x14ac:dyDescent="0.3">
      <c r="A42" s="154" t="s">
        <v>64</v>
      </c>
      <c r="B42" s="155"/>
      <c r="C42" s="155"/>
      <c r="D42" s="155"/>
      <c r="E42" s="155"/>
      <c r="F42" s="156"/>
      <c r="G42" s="135">
        <v>10</v>
      </c>
      <c r="H42" s="136"/>
      <c r="I42" s="52"/>
      <c r="J42" s="52"/>
      <c r="K42" s="47"/>
      <c r="L42" s="54"/>
      <c r="M42" s="55"/>
      <c r="N42" s="55"/>
    </row>
    <row r="43" spans="1:14" ht="40.15" customHeight="1" thickBot="1" x14ac:dyDescent="0.3">
      <c r="A43" s="400" t="s">
        <v>110</v>
      </c>
      <c r="B43" s="401"/>
      <c r="C43" s="401"/>
      <c r="D43" s="401"/>
      <c r="E43" s="401"/>
      <c r="F43" s="401"/>
      <c r="G43" s="401"/>
      <c r="H43" s="30" t="s">
        <v>1</v>
      </c>
      <c r="I43" s="69"/>
      <c r="J43" s="69"/>
      <c r="K43" s="47"/>
      <c r="L43" s="63">
        <f>VLOOKUP(H43,$A$86:$C$87,3,TRUE)</f>
        <v>1</v>
      </c>
      <c r="M43" s="55"/>
      <c r="N43" s="55"/>
    </row>
    <row r="44" spans="1:14" ht="48.6" customHeight="1" x14ac:dyDescent="0.25">
      <c r="A44" s="384" t="s">
        <v>109</v>
      </c>
      <c r="B44" s="385"/>
      <c r="C44" s="385"/>
      <c r="D44" s="385"/>
      <c r="E44" s="386"/>
      <c r="F44" s="36" t="s">
        <v>103</v>
      </c>
      <c r="G44" s="36" t="s">
        <v>3</v>
      </c>
      <c r="H44" s="28" t="s">
        <v>19</v>
      </c>
      <c r="I44" s="62"/>
      <c r="J44" s="62"/>
      <c r="K44" s="47"/>
      <c r="L44" s="63"/>
      <c r="M44" s="55"/>
      <c r="N44" s="55"/>
    </row>
    <row r="45" spans="1:14" ht="33.6" customHeight="1" thickBot="1" x14ac:dyDescent="0.3">
      <c r="A45" s="387"/>
      <c r="B45" s="388"/>
      <c r="C45" s="388"/>
      <c r="D45" s="388"/>
      <c r="E45" s="389"/>
      <c r="F45" s="119">
        <v>4.2300000000000004</v>
      </c>
      <c r="G45" s="45">
        <f>VLOOKUP(F45,$C$81:$F$83,4)</f>
        <v>10</v>
      </c>
      <c r="H45" s="31" t="str">
        <f>VLOOKUP(G45,$E$86:$G$88,3,TRUE)</f>
        <v>pozytywna</v>
      </c>
      <c r="I45" s="111"/>
      <c r="J45" s="58"/>
      <c r="K45" s="47"/>
      <c r="L45" s="63">
        <f>VLOOKUP(H45,$A$86:$C$87,3,TRUE)</f>
        <v>1</v>
      </c>
      <c r="M45" s="55"/>
      <c r="N45" s="55"/>
    </row>
    <row r="46" spans="1:14" ht="40.15" customHeight="1" x14ac:dyDescent="0.25">
      <c r="A46" s="351" t="s">
        <v>152</v>
      </c>
      <c r="B46" s="358"/>
      <c r="C46" s="358"/>
      <c r="D46" s="358"/>
      <c r="E46" s="358"/>
      <c r="F46" s="358"/>
      <c r="G46" s="405"/>
      <c r="H46" s="406"/>
      <c r="I46" s="111"/>
      <c r="J46" s="58"/>
      <c r="K46" s="47"/>
      <c r="L46" s="63"/>
      <c r="M46" s="55"/>
      <c r="N46" s="55"/>
    </row>
    <row r="47" spans="1:14" ht="73.150000000000006" customHeight="1" x14ac:dyDescent="0.25">
      <c r="A47" s="359"/>
      <c r="B47" s="360"/>
      <c r="C47" s="360"/>
      <c r="D47" s="360"/>
      <c r="E47" s="360"/>
      <c r="F47" s="360"/>
      <c r="G47" s="29" t="s">
        <v>3</v>
      </c>
      <c r="H47" s="32" t="s">
        <v>19</v>
      </c>
      <c r="I47" s="69"/>
      <c r="J47" s="69"/>
      <c r="K47" s="47"/>
      <c r="L47" s="63"/>
      <c r="M47" s="55"/>
      <c r="N47" s="55"/>
    </row>
    <row r="48" spans="1:14" ht="40.9" customHeight="1" thickBot="1" x14ac:dyDescent="0.3">
      <c r="A48" s="382" t="s">
        <v>117</v>
      </c>
      <c r="B48" s="383"/>
      <c r="C48" s="383"/>
      <c r="D48" s="383"/>
      <c r="E48" s="383"/>
      <c r="F48" s="383"/>
      <c r="G48" s="33">
        <v>5</v>
      </c>
      <c r="H48" s="27" t="str">
        <f>VLOOKUP(G48,$E$86:$G$88,3,TRUE)</f>
        <v>pozytywna</v>
      </c>
      <c r="I48" s="66"/>
      <c r="J48" s="66"/>
      <c r="K48" s="47"/>
      <c r="L48" s="63">
        <f>VLOOKUP(H48,$A$86:$C$87,3,TRUE)</f>
        <v>1</v>
      </c>
      <c r="M48" s="55"/>
      <c r="N48" s="55"/>
    </row>
    <row r="49" spans="1:14" ht="36" customHeight="1" x14ac:dyDescent="0.25">
      <c r="A49" s="159" t="s">
        <v>111</v>
      </c>
      <c r="B49" s="160"/>
      <c r="C49" s="160"/>
      <c r="D49" s="160"/>
      <c r="E49" s="160"/>
      <c r="F49" s="407"/>
      <c r="G49" s="36" t="s">
        <v>3</v>
      </c>
      <c r="H49" s="37" t="s">
        <v>19</v>
      </c>
      <c r="I49" s="70"/>
      <c r="J49" s="70"/>
      <c r="K49" s="47"/>
      <c r="L49" s="71"/>
      <c r="M49" s="55"/>
      <c r="N49" s="55"/>
    </row>
    <row r="50" spans="1:14" ht="36" customHeight="1" thickBot="1" x14ac:dyDescent="0.3">
      <c r="A50" s="194"/>
      <c r="B50" s="195"/>
      <c r="C50" s="195"/>
      <c r="D50" s="195"/>
      <c r="E50" s="195"/>
      <c r="F50" s="408"/>
      <c r="G50" s="46">
        <f>SUM(H16:H20,H10:H14,H22,H24,G29,G31,G33,G35,G37,G39,G42,G26,G45,G48)</f>
        <v>90</v>
      </c>
      <c r="H50" s="15" t="str">
        <f>VLOOKUP(G50,$A$71:$C$72,3,TRUE)</f>
        <v>pozytywna</v>
      </c>
      <c r="I50" s="70"/>
      <c r="J50" s="70"/>
      <c r="K50" s="47"/>
      <c r="L50" s="63">
        <f>VLOOKUP(H50,$A$86:$C$87,3,TRUE)</f>
        <v>1</v>
      </c>
      <c r="M50" s="55"/>
      <c r="N50" s="55"/>
    </row>
    <row r="51" spans="1:14" ht="34.9" customHeight="1" x14ac:dyDescent="0.25">
      <c r="A51" s="402" t="s">
        <v>115</v>
      </c>
      <c r="B51" s="403"/>
      <c r="C51" s="403"/>
      <c r="D51" s="403"/>
      <c r="E51" s="403"/>
      <c r="F51" s="403"/>
      <c r="G51" s="403"/>
      <c r="H51" s="404"/>
      <c r="I51" s="70"/>
      <c r="J51" s="70"/>
      <c r="K51" s="47"/>
      <c r="L51" s="71"/>
      <c r="M51" s="55"/>
      <c r="N51" s="55"/>
    </row>
    <row r="52" spans="1:14" ht="79.900000000000006" customHeight="1" thickBot="1" x14ac:dyDescent="0.3">
      <c r="A52" s="174"/>
      <c r="B52" s="175"/>
      <c r="C52" s="175"/>
      <c r="D52" s="175"/>
      <c r="E52" s="175"/>
      <c r="F52" s="175"/>
      <c r="G52" s="175"/>
      <c r="H52" s="176"/>
      <c r="I52" s="72"/>
      <c r="J52" s="72"/>
      <c r="K52" s="47"/>
      <c r="L52" s="55"/>
      <c r="M52" s="55"/>
      <c r="N52" s="55"/>
    </row>
    <row r="53" spans="1:14" ht="34.9" customHeight="1" x14ac:dyDescent="0.25">
      <c r="A53" s="183" t="s">
        <v>116</v>
      </c>
      <c r="B53" s="184"/>
      <c r="C53" s="184"/>
      <c r="D53" s="184"/>
      <c r="E53" s="184"/>
      <c r="F53" s="184"/>
      <c r="G53" s="184"/>
      <c r="H53" s="22" t="s">
        <v>1</v>
      </c>
      <c r="I53" s="74"/>
      <c r="J53" s="74"/>
      <c r="K53" s="47"/>
      <c r="L53" s="63">
        <f>VLOOKUP(H53,$A$86:$C$87,3,TRUE)</f>
        <v>1</v>
      </c>
      <c r="M53" s="55"/>
      <c r="N53" s="55"/>
    </row>
    <row r="54" spans="1:14" ht="79.900000000000006" customHeight="1" thickBot="1" x14ac:dyDescent="0.3">
      <c r="A54" s="174"/>
      <c r="B54" s="175"/>
      <c r="C54" s="175"/>
      <c r="D54" s="175"/>
      <c r="E54" s="175"/>
      <c r="F54" s="175"/>
      <c r="G54" s="175"/>
      <c r="H54" s="176"/>
      <c r="I54" s="76"/>
      <c r="J54" s="76"/>
      <c r="K54" s="47"/>
      <c r="L54" s="55"/>
      <c r="M54" s="55"/>
      <c r="N54" s="55"/>
    </row>
    <row r="55" spans="1:14" ht="34.9" customHeight="1" thickBot="1" x14ac:dyDescent="0.3">
      <c r="A55" s="207" t="s">
        <v>0</v>
      </c>
      <c r="B55" s="208"/>
      <c r="C55" s="208"/>
      <c r="D55" s="208"/>
      <c r="E55" s="208"/>
      <c r="F55" s="209"/>
      <c r="G55" s="157" t="str">
        <f>VLOOKUP(L55,$G$76:$I$77,3,TRUE)</f>
        <v>pozytywna</v>
      </c>
      <c r="H55" s="158"/>
      <c r="I55" s="76"/>
      <c r="J55" s="76"/>
      <c r="K55" s="47"/>
      <c r="L55" s="63">
        <f>SUM(L43:L54)</f>
        <v>5</v>
      </c>
      <c r="M55" s="55"/>
      <c r="N55" s="55"/>
    </row>
    <row r="56" spans="1:14" ht="24" customHeight="1" x14ac:dyDescent="0.25">
      <c r="A56" s="224" t="s">
        <v>39</v>
      </c>
      <c r="B56" s="225"/>
      <c r="C56" s="225"/>
      <c r="D56" s="225"/>
      <c r="E56" s="225"/>
      <c r="F56" s="225"/>
      <c r="G56" s="225"/>
      <c r="H56" s="226"/>
      <c r="I56" s="76"/>
      <c r="J56" s="76"/>
      <c r="K56" s="47"/>
      <c r="L56" s="55"/>
      <c r="M56" s="55"/>
      <c r="N56" s="55"/>
    </row>
    <row r="57" spans="1:14" ht="33" customHeight="1" thickBot="1" x14ac:dyDescent="0.3">
      <c r="A57" s="204" t="s">
        <v>156</v>
      </c>
      <c r="B57" s="205"/>
      <c r="C57" s="205"/>
      <c r="D57" s="205"/>
      <c r="E57" s="205"/>
      <c r="F57" s="205"/>
      <c r="G57" s="205"/>
      <c r="H57" s="206"/>
      <c r="I57" s="76"/>
      <c r="J57" s="76"/>
      <c r="K57" s="47"/>
      <c r="L57" s="55"/>
      <c r="M57" s="55"/>
      <c r="N57" s="55"/>
    </row>
    <row r="58" spans="1:14" ht="34.9" customHeight="1" thickBot="1" x14ac:dyDescent="0.3">
      <c r="A58" s="215" t="s">
        <v>40</v>
      </c>
      <c r="B58" s="216"/>
      <c r="C58" s="217"/>
      <c r="D58" s="218"/>
      <c r="E58" s="218"/>
      <c r="F58" s="218"/>
      <c r="G58" s="218"/>
      <c r="H58" s="219"/>
      <c r="I58" s="76"/>
      <c r="J58" s="76"/>
      <c r="K58" s="47"/>
      <c r="L58" s="55"/>
      <c r="M58" s="55"/>
      <c r="N58" s="55"/>
    </row>
    <row r="59" spans="1:14" ht="34.9" customHeight="1" thickBot="1" x14ac:dyDescent="0.3">
      <c r="A59" s="215" t="s">
        <v>90</v>
      </c>
      <c r="B59" s="216"/>
      <c r="C59" s="16"/>
      <c r="D59" s="17"/>
      <c r="E59" s="17"/>
      <c r="F59" s="17"/>
      <c r="G59" s="17"/>
      <c r="H59" s="18"/>
      <c r="I59" s="76"/>
      <c r="J59" s="76"/>
      <c r="K59" s="47"/>
      <c r="L59" s="55"/>
      <c r="M59" s="55"/>
      <c r="N59" s="55"/>
    </row>
    <row r="60" spans="1:14" ht="34.9" customHeight="1" x14ac:dyDescent="0.25">
      <c r="A60" s="210" t="s">
        <v>41</v>
      </c>
      <c r="B60" s="211"/>
      <c r="C60" s="222"/>
      <c r="D60" s="222"/>
      <c r="E60" s="222"/>
      <c r="F60" s="222"/>
      <c r="G60" s="222"/>
      <c r="H60" s="223"/>
      <c r="I60" s="74"/>
      <c r="J60" s="74"/>
      <c r="K60" s="47"/>
      <c r="L60" s="55"/>
      <c r="M60" s="55"/>
      <c r="N60" s="55"/>
    </row>
    <row r="61" spans="1:14" s="56" customFormat="1" ht="34.9" customHeight="1" x14ac:dyDescent="0.25">
      <c r="A61" s="190" t="s">
        <v>43</v>
      </c>
      <c r="B61" s="191"/>
      <c r="C61" s="229"/>
      <c r="D61" s="229"/>
      <c r="E61" s="229"/>
      <c r="F61" s="229"/>
      <c r="G61" s="229"/>
      <c r="H61" s="230"/>
      <c r="I61" s="78"/>
      <c r="J61" s="78"/>
      <c r="K61" s="47"/>
      <c r="L61" s="55"/>
      <c r="M61" s="55"/>
      <c r="N61" s="55"/>
    </row>
    <row r="62" spans="1:14" s="56" customFormat="1" ht="34.9" customHeight="1" x14ac:dyDescent="0.25">
      <c r="A62" s="190" t="s">
        <v>44</v>
      </c>
      <c r="B62" s="191"/>
      <c r="C62" s="229"/>
      <c r="D62" s="229"/>
      <c r="E62" s="229"/>
      <c r="F62" s="229"/>
      <c r="G62" s="229"/>
      <c r="H62" s="230"/>
      <c r="I62" s="78"/>
      <c r="J62" s="78"/>
      <c r="K62" s="47"/>
      <c r="L62" s="55"/>
      <c r="M62" s="55"/>
      <c r="N62" s="55"/>
    </row>
    <row r="63" spans="1:14" ht="34.9" customHeight="1" x14ac:dyDescent="0.25">
      <c r="A63" s="190" t="s">
        <v>44</v>
      </c>
      <c r="B63" s="191"/>
      <c r="C63" s="229"/>
      <c r="D63" s="229"/>
      <c r="E63" s="229"/>
      <c r="F63" s="229"/>
      <c r="G63" s="229"/>
      <c r="H63" s="230"/>
      <c r="I63" s="79"/>
      <c r="J63" s="79"/>
      <c r="K63" s="47"/>
      <c r="L63" s="79"/>
      <c r="M63" s="55"/>
      <c r="N63" s="55"/>
    </row>
    <row r="64" spans="1:14" ht="34.9" customHeight="1" x14ac:dyDescent="0.25">
      <c r="A64" s="190" t="s">
        <v>44</v>
      </c>
      <c r="B64" s="191"/>
      <c r="C64" s="229"/>
      <c r="D64" s="229"/>
      <c r="E64" s="229"/>
      <c r="F64" s="229"/>
      <c r="G64" s="229"/>
      <c r="H64" s="230"/>
      <c r="I64" s="79"/>
      <c r="J64" s="79"/>
      <c r="K64" s="47"/>
      <c r="L64" s="79"/>
      <c r="M64" s="55"/>
      <c r="N64" s="55"/>
    </row>
    <row r="65" spans="1:14" ht="34.9" customHeight="1" x14ac:dyDescent="0.25">
      <c r="A65" s="190" t="s">
        <v>44</v>
      </c>
      <c r="B65" s="191"/>
      <c r="C65" s="229"/>
      <c r="D65" s="229"/>
      <c r="E65" s="229"/>
      <c r="F65" s="229"/>
      <c r="G65" s="229"/>
      <c r="H65" s="230"/>
      <c r="I65" s="79"/>
      <c r="J65" s="79"/>
      <c r="K65" s="47"/>
      <c r="L65" s="79"/>
      <c r="M65" s="55"/>
      <c r="N65" s="55"/>
    </row>
    <row r="66" spans="1:14" ht="34.9" customHeight="1" thickBot="1" x14ac:dyDescent="0.3">
      <c r="A66" s="227" t="s">
        <v>44</v>
      </c>
      <c r="B66" s="228"/>
      <c r="C66" s="231"/>
      <c r="D66" s="231"/>
      <c r="E66" s="231"/>
      <c r="F66" s="231"/>
      <c r="G66" s="231"/>
      <c r="H66" s="232"/>
      <c r="I66" s="79"/>
      <c r="J66" s="79"/>
      <c r="K66" s="47"/>
      <c r="L66" s="79"/>
      <c r="M66" s="55"/>
      <c r="N66" s="55"/>
    </row>
    <row r="67" spans="1:14" ht="34.9" customHeight="1" thickBot="1" x14ac:dyDescent="0.3">
      <c r="A67" s="188" t="s">
        <v>42</v>
      </c>
      <c r="B67" s="189"/>
      <c r="C67" s="19"/>
      <c r="D67" s="20"/>
      <c r="E67" s="20"/>
      <c r="F67" s="20"/>
      <c r="G67" s="20"/>
      <c r="H67" s="21"/>
      <c r="I67" s="79"/>
      <c r="J67" s="79"/>
      <c r="K67" s="47"/>
      <c r="L67" s="79"/>
      <c r="M67" s="55"/>
      <c r="N67" s="55"/>
    </row>
    <row r="68" spans="1:14" ht="18.75" x14ac:dyDescent="0.25">
      <c r="A68" s="78"/>
      <c r="B68" s="78"/>
      <c r="C68" s="78"/>
      <c r="D68" s="78"/>
      <c r="E68" s="78"/>
      <c r="F68" s="78"/>
      <c r="G68" s="78"/>
      <c r="H68" s="78"/>
      <c r="I68" s="79" t="s">
        <v>1</v>
      </c>
      <c r="J68" s="79"/>
      <c r="K68" s="47"/>
      <c r="L68" s="79"/>
      <c r="M68" s="55"/>
      <c r="N68" s="55"/>
    </row>
    <row r="69" spans="1:14" ht="18.75" x14ac:dyDescent="0.25">
      <c r="A69" s="78"/>
      <c r="B69" s="78"/>
      <c r="C69" s="78"/>
      <c r="D69" s="78"/>
      <c r="E69" s="78"/>
      <c r="F69" s="78"/>
      <c r="G69" s="78"/>
      <c r="H69" s="78"/>
      <c r="I69" s="79" t="s">
        <v>2</v>
      </c>
      <c r="J69" s="79"/>
      <c r="K69" s="47"/>
      <c r="L69" s="79"/>
      <c r="M69" s="55"/>
      <c r="N69" s="55"/>
    </row>
    <row r="70" spans="1:14" ht="18.75" x14ac:dyDescent="0.25">
      <c r="A70" s="79" t="s">
        <v>23</v>
      </c>
      <c r="B70" s="79"/>
      <c r="C70" s="79"/>
      <c r="D70" s="79"/>
      <c r="G70" s="79" t="s">
        <v>22</v>
      </c>
      <c r="H70" s="79"/>
      <c r="I70" s="79"/>
      <c r="J70" s="79"/>
      <c r="K70" s="47"/>
      <c r="L70" s="79"/>
      <c r="M70" s="55"/>
      <c r="N70" s="55"/>
    </row>
    <row r="71" spans="1:14" ht="18.75" x14ac:dyDescent="0.25">
      <c r="A71" s="79">
        <v>0</v>
      </c>
      <c r="B71" s="79" t="s">
        <v>136</v>
      </c>
      <c r="C71" s="79" t="s">
        <v>2</v>
      </c>
      <c r="D71" s="79"/>
      <c r="G71" s="79" t="s">
        <v>1</v>
      </c>
      <c r="H71" s="79" t="s">
        <v>1</v>
      </c>
      <c r="I71" s="79"/>
      <c r="J71" s="79"/>
      <c r="K71" s="47"/>
      <c r="L71" s="79"/>
      <c r="M71" s="55"/>
      <c r="N71" s="55"/>
    </row>
    <row r="72" spans="1:14" ht="18.75" x14ac:dyDescent="0.25">
      <c r="A72" s="79">
        <v>65</v>
      </c>
      <c r="B72" s="79" t="s">
        <v>140</v>
      </c>
      <c r="C72" s="79" t="s">
        <v>1</v>
      </c>
      <c r="D72" s="79"/>
      <c r="G72" s="79" t="s">
        <v>2</v>
      </c>
      <c r="H72" s="79" t="s">
        <v>2</v>
      </c>
      <c r="I72" s="79"/>
      <c r="J72" s="79"/>
      <c r="K72" s="47"/>
      <c r="L72" s="79"/>
      <c r="M72" s="55"/>
      <c r="N72" s="55"/>
    </row>
    <row r="73" spans="1:14" ht="18.75" x14ac:dyDescent="0.25">
      <c r="A73" s="79"/>
      <c r="B73" s="79"/>
      <c r="C73" s="79"/>
      <c r="D73" s="79"/>
      <c r="G73" s="79"/>
      <c r="H73" s="79"/>
      <c r="J73" s="79"/>
      <c r="K73" s="47"/>
      <c r="L73" s="79"/>
      <c r="M73" s="55"/>
      <c r="N73" s="55"/>
    </row>
    <row r="74" spans="1:14" ht="18.75" x14ac:dyDescent="0.25">
      <c r="A74" s="79"/>
      <c r="B74" s="79"/>
      <c r="C74" s="79"/>
      <c r="D74" s="79"/>
      <c r="G74" s="79"/>
      <c r="H74" s="79"/>
      <c r="J74" s="79"/>
      <c r="K74" s="47"/>
      <c r="L74" s="79"/>
      <c r="M74" s="55"/>
      <c r="N74" s="55"/>
    </row>
    <row r="75" spans="1:14" ht="18.75" x14ac:dyDescent="0.25">
      <c r="A75" s="79" t="s">
        <v>8</v>
      </c>
      <c r="B75" s="79"/>
      <c r="C75" s="79"/>
      <c r="D75" s="79"/>
      <c r="G75" s="79" t="s">
        <v>24</v>
      </c>
      <c r="H75" s="79"/>
      <c r="I75" s="79"/>
      <c r="J75" s="79"/>
      <c r="K75" s="47"/>
      <c r="L75" s="79"/>
      <c r="M75" s="55"/>
      <c r="N75" s="55"/>
    </row>
    <row r="76" spans="1:14" ht="18.75" x14ac:dyDescent="0.25">
      <c r="A76" s="79">
        <v>0</v>
      </c>
      <c r="B76" s="79" t="s">
        <v>20</v>
      </c>
      <c r="C76" s="79" t="s">
        <v>2</v>
      </c>
      <c r="D76" s="79"/>
      <c r="G76" s="79">
        <v>0</v>
      </c>
      <c r="H76" s="79">
        <v>0</v>
      </c>
      <c r="I76" s="79" t="s">
        <v>2</v>
      </c>
      <c r="J76" s="79"/>
      <c r="K76" s="47"/>
      <c r="L76" s="79"/>
      <c r="M76" s="55"/>
      <c r="N76" s="55"/>
    </row>
    <row r="77" spans="1:14" ht="18.75" x14ac:dyDescent="0.25">
      <c r="A77" s="79">
        <v>100</v>
      </c>
      <c r="B77" s="79" t="s">
        <v>21</v>
      </c>
      <c r="C77" s="79" t="s">
        <v>1</v>
      </c>
      <c r="D77" s="79"/>
      <c r="G77" s="79">
        <v>5</v>
      </c>
      <c r="H77" s="79">
        <v>5</v>
      </c>
      <c r="I77" s="79" t="s">
        <v>1</v>
      </c>
      <c r="J77" s="55"/>
      <c r="K77" s="47"/>
      <c r="L77" s="55"/>
      <c r="M77" s="55"/>
      <c r="N77" s="55"/>
    </row>
    <row r="78" spans="1:14" ht="18.75" x14ac:dyDescent="0.25">
      <c r="A78" s="79"/>
      <c r="B78" s="79"/>
      <c r="C78" s="79"/>
      <c r="D78" s="79"/>
      <c r="G78" s="79"/>
      <c r="H78" s="79"/>
      <c r="I78" s="79"/>
      <c r="J78" s="55"/>
      <c r="K78" s="47"/>
      <c r="L78" s="55"/>
      <c r="M78" s="55"/>
      <c r="N78" s="55"/>
    </row>
    <row r="79" spans="1:14" ht="18.75" x14ac:dyDescent="0.25">
      <c r="A79" s="79"/>
      <c r="B79" s="79"/>
      <c r="C79" s="79"/>
      <c r="D79" s="79"/>
      <c r="G79" s="79">
        <v>1</v>
      </c>
      <c r="H79" s="79"/>
      <c r="I79" s="79"/>
      <c r="J79" s="63"/>
      <c r="K79" s="47"/>
      <c r="L79" s="55"/>
      <c r="M79" s="55"/>
      <c r="N79" s="55"/>
    </row>
    <row r="80" spans="1:14" ht="18.75" x14ac:dyDescent="0.25">
      <c r="A80" s="79" t="s">
        <v>25</v>
      </c>
      <c r="B80" s="79"/>
      <c r="C80" s="79"/>
      <c r="D80" s="79"/>
      <c r="G80" s="79">
        <v>2</v>
      </c>
      <c r="H80" s="79"/>
      <c r="I80" s="55"/>
      <c r="J80" s="55"/>
      <c r="K80" s="47"/>
      <c r="L80" s="55"/>
      <c r="M80" s="55"/>
      <c r="N80" s="55"/>
    </row>
    <row r="81" spans="1:14" ht="18.75" x14ac:dyDescent="0.25">
      <c r="A81" s="81">
        <v>2</v>
      </c>
      <c r="B81" s="81" t="s">
        <v>100</v>
      </c>
      <c r="C81" s="57">
        <v>2</v>
      </c>
      <c r="D81" s="81" t="s">
        <v>100</v>
      </c>
      <c r="E81" s="79" t="s">
        <v>2</v>
      </c>
      <c r="F81" s="57">
        <v>0</v>
      </c>
      <c r="G81" s="79">
        <v>3</v>
      </c>
      <c r="H81" s="79"/>
      <c r="I81" s="55"/>
      <c r="J81" s="55"/>
      <c r="K81" s="47"/>
      <c r="L81" s="55"/>
      <c r="M81" s="55"/>
      <c r="N81" s="55"/>
    </row>
    <row r="82" spans="1:14" ht="18.75" x14ac:dyDescent="0.25">
      <c r="A82" s="81">
        <v>3</v>
      </c>
      <c r="B82" s="81" t="s">
        <v>101</v>
      </c>
      <c r="C82" s="57">
        <v>3</v>
      </c>
      <c r="D82" s="81" t="s">
        <v>101</v>
      </c>
      <c r="E82" s="79" t="s">
        <v>1</v>
      </c>
      <c r="F82" s="57">
        <v>5</v>
      </c>
      <c r="G82" s="79">
        <v>4</v>
      </c>
      <c r="H82" s="79"/>
      <c r="I82" s="55"/>
      <c r="J82" s="55"/>
      <c r="K82" s="47"/>
      <c r="L82" s="55"/>
      <c r="M82" s="55"/>
      <c r="N82" s="55"/>
    </row>
    <row r="83" spans="1:14" ht="18.75" x14ac:dyDescent="0.25">
      <c r="A83" s="79">
        <v>4</v>
      </c>
      <c r="B83" s="81" t="s">
        <v>102</v>
      </c>
      <c r="C83" s="57">
        <v>4</v>
      </c>
      <c r="D83" s="81" t="s">
        <v>102</v>
      </c>
      <c r="E83" s="79" t="s">
        <v>1</v>
      </c>
      <c r="F83" s="57">
        <v>10</v>
      </c>
      <c r="G83" s="79"/>
      <c r="H83" s="79"/>
      <c r="I83" s="55"/>
      <c r="J83" s="55"/>
      <c r="K83" s="47"/>
      <c r="L83" s="55"/>
      <c r="M83" s="55"/>
      <c r="N83" s="55"/>
    </row>
    <row r="84" spans="1:14" ht="18.75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47"/>
      <c r="L84" s="55"/>
      <c r="M84" s="55"/>
      <c r="N84" s="55"/>
    </row>
    <row r="85" spans="1:14" ht="18.75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47"/>
      <c r="L85" s="55"/>
      <c r="M85" s="55"/>
      <c r="N85" s="55"/>
    </row>
    <row r="86" spans="1:14" ht="18.75" x14ac:dyDescent="0.25">
      <c r="A86" s="79" t="s">
        <v>2</v>
      </c>
      <c r="B86" s="79">
        <v>0</v>
      </c>
      <c r="C86" s="79">
        <v>0</v>
      </c>
      <c r="D86" s="55"/>
      <c r="E86" s="57">
        <v>0</v>
      </c>
      <c r="F86" s="81" t="s">
        <v>104</v>
      </c>
      <c r="G86" s="79" t="s">
        <v>2</v>
      </c>
      <c r="H86" s="63"/>
      <c r="I86" s="55"/>
      <c r="J86" s="55"/>
      <c r="K86" s="47"/>
      <c r="L86" s="55"/>
      <c r="M86" s="55"/>
      <c r="N86" s="55"/>
    </row>
    <row r="87" spans="1:14" ht="18.75" x14ac:dyDescent="0.25">
      <c r="A87" s="79" t="s">
        <v>1</v>
      </c>
      <c r="B87" s="79" t="s">
        <v>29</v>
      </c>
      <c r="C87" s="79">
        <v>1</v>
      </c>
      <c r="D87" s="55"/>
      <c r="E87" s="57">
        <v>5</v>
      </c>
      <c r="F87" s="81" t="s">
        <v>105</v>
      </c>
      <c r="G87" s="79" t="s">
        <v>1</v>
      </c>
      <c r="H87" s="55"/>
      <c r="I87" s="55"/>
      <c r="J87" s="55"/>
      <c r="K87" s="47"/>
      <c r="L87" s="55"/>
      <c r="M87" s="55"/>
      <c r="N87" s="55"/>
    </row>
    <row r="88" spans="1:14" ht="18.75" x14ac:dyDescent="0.25">
      <c r="A88" s="79" t="s">
        <v>28</v>
      </c>
      <c r="B88" s="79">
        <v>0</v>
      </c>
      <c r="C88" s="79">
        <v>0</v>
      </c>
      <c r="D88" s="55"/>
      <c r="E88" s="57">
        <v>10</v>
      </c>
      <c r="F88" s="81" t="s">
        <v>106</v>
      </c>
      <c r="G88" s="79" t="s">
        <v>1</v>
      </c>
      <c r="H88" s="55"/>
      <c r="I88" s="55"/>
      <c r="J88" s="55"/>
      <c r="K88" s="47"/>
      <c r="L88" s="55"/>
      <c r="M88" s="55"/>
      <c r="N88" s="55"/>
    </row>
    <row r="89" spans="1:14" ht="18.75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47"/>
      <c r="L89" s="55"/>
      <c r="M89" s="55"/>
      <c r="N89" s="55"/>
    </row>
    <row r="90" spans="1:14" ht="18.75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47"/>
      <c r="L90" s="55"/>
      <c r="M90" s="55"/>
      <c r="N90" s="55"/>
    </row>
    <row r="91" spans="1:14" ht="18.75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47"/>
      <c r="L91" s="55"/>
      <c r="M91" s="55"/>
      <c r="N91" s="55"/>
    </row>
    <row r="92" spans="1:14" ht="18.75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47"/>
      <c r="L92" s="55"/>
      <c r="M92" s="55"/>
      <c r="N92" s="55"/>
    </row>
    <row r="93" spans="1:14" ht="18.75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47"/>
      <c r="L93" s="55"/>
      <c r="M93" s="55"/>
      <c r="N93" s="55"/>
    </row>
    <row r="94" spans="1:14" ht="18.75" x14ac:dyDescent="0.25">
      <c r="A94" s="80"/>
      <c r="B94" s="80"/>
      <c r="C94" s="80"/>
      <c r="D94" s="80"/>
      <c r="E94" s="80"/>
      <c r="F94" s="80"/>
      <c r="G94" s="80"/>
      <c r="H94" s="80"/>
      <c r="I94" s="55"/>
      <c r="J94" s="55"/>
      <c r="K94" s="47"/>
      <c r="L94" s="55"/>
      <c r="M94" s="55"/>
      <c r="N94" s="55"/>
    </row>
    <row r="95" spans="1:14" ht="18.75" x14ac:dyDescent="0.25">
      <c r="A95" s="80"/>
      <c r="B95" s="80"/>
      <c r="C95" s="80"/>
      <c r="D95" s="80"/>
      <c r="E95" s="80"/>
      <c r="F95" s="80"/>
      <c r="G95" s="80"/>
      <c r="H95" s="80"/>
      <c r="I95" s="55"/>
      <c r="J95" s="55"/>
      <c r="K95" s="47"/>
      <c r="L95" s="55"/>
      <c r="M95" s="55"/>
      <c r="N95" s="55"/>
    </row>
    <row r="96" spans="1:14" ht="18.75" x14ac:dyDescent="0.25">
      <c r="A96" s="80"/>
      <c r="B96" s="80"/>
      <c r="C96" s="80"/>
      <c r="D96" s="80">
        <v>0</v>
      </c>
      <c r="E96" s="80"/>
      <c r="F96" s="80"/>
      <c r="G96" s="80"/>
      <c r="H96" s="80"/>
      <c r="I96" s="55"/>
      <c r="J96" s="55"/>
      <c r="K96" s="47"/>
      <c r="L96" s="55"/>
      <c r="M96" s="55"/>
      <c r="N96" s="55"/>
    </row>
    <row r="97" spans="1:14" ht="18.75" x14ac:dyDescent="0.25">
      <c r="A97" s="80"/>
      <c r="B97" s="80"/>
      <c r="C97" s="80"/>
      <c r="D97" s="80">
        <v>1</v>
      </c>
      <c r="E97" s="80"/>
      <c r="F97" s="80"/>
      <c r="G97" s="80"/>
      <c r="H97" s="80"/>
      <c r="I97" s="55"/>
      <c r="J97" s="55"/>
      <c r="K97" s="47"/>
      <c r="L97" s="55"/>
      <c r="M97" s="55"/>
      <c r="N97" s="55"/>
    </row>
    <row r="98" spans="1:14" ht="18.75" x14ac:dyDescent="0.25">
      <c r="A98" s="80"/>
      <c r="B98" s="80"/>
      <c r="C98" s="80"/>
      <c r="D98" s="80">
        <v>2</v>
      </c>
      <c r="E98" s="80"/>
      <c r="F98" s="80"/>
      <c r="G98" s="80"/>
      <c r="H98" s="80"/>
      <c r="I98" s="55"/>
      <c r="J98" s="55"/>
      <c r="K98" s="47"/>
    </row>
    <row r="99" spans="1:14" ht="18.75" x14ac:dyDescent="0.25">
      <c r="A99" s="80"/>
      <c r="B99" s="80"/>
      <c r="C99" s="80"/>
      <c r="D99" s="80">
        <v>3</v>
      </c>
      <c r="E99" s="80"/>
      <c r="F99" s="80"/>
      <c r="G99" s="80"/>
      <c r="H99" s="80"/>
      <c r="I99" s="55"/>
      <c r="J99" s="55"/>
      <c r="K99" s="47"/>
    </row>
    <row r="100" spans="1:14" ht="18.75" x14ac:dyDescent="0.25">
      <c r="A100" s="80"/>
      <c r="B100" s="80"/>
      <c r="C100" s="80"/>
      <c r="D100" s="80">
        <v>4</v>
      </c>
      <c r="E100" s="80"/>
      <c r="F100" s="80"/>
      <c r="G100" s="80"/>
      <c r="H100" s="80"/>
      <c r="I100" s="55"/>
      <c r="J100" s="55"/>
      <c r="K100" s="47"/>
    </row>
    <row r="101" spans="1:14" ht="18.75" x14ac:dyDescent="0.25">
      <c r="A101" s="80"/>
      <c r="B101" s="80"/>
      <c r="C101" s="80"/>
      <c r="D101" s="80">
        <v>5</v>
      </c>
      <c r="E101" s="80"/>
      <c r="F101" s="80"/>
      <c r="G101" s="80"/>
      <c r="H101" s="80"/>
      <c r="I101" s="55"/>
      <c r="J101" s="55"/>
      <c r="K101" s="47"/>
    </row>
    <row r="102" spans="1:14" ht="18.75" x14ac:dyDescent="0.25">
      <c r="A102" s="80"/>
      <c r="B102" s="80"/>
      <c r="C102" s="80"/>
      <c r="D102" s="80">
        <v>6</v>
      </c>
      <c r="E102" s="80"/>
      <c r="F102" s="80"/>
      <c r="G102" s="80"/>
      <c r="H102" s="80"/>
      <c r="I102" s="55"/>
      <c r="J102" s="55"/>
      <c r="K102" s="47"/>
    </row>
    <row r="103" spans="1:14" ht="18.75" x14ac:dyDescent="0.25">
      <c r="A103" s="80"/>
      <c r="B103" s="80"/>
      <c r="C103" s="80"/>
      <c r="D103" s="80">
        <v>7</v>
      </c>
      <c r="E103" s="80"/>
      <c r="F103" s="80"/>
      <c r="G103" s="80"/>
      <c r="H103" s="80"/>
      <c r="I103" s="55"/>
      <c r="J103" s="55"/>
      <c r="K103" s="47"/>
    </row>
    <row r="104" spans="1:14" ht="18.75" x14ac:dyDescent="0.25">
      <c r="A104" s="80"/>
      <c r="B104" s="80"/>
      <c r="C104" s="80"/>
      <c r="D104" s="80">
        <v>8</v>
      </c>
      <c r="E104" s="80"/>
      <c r="F104" s="80"/>
      <c r="G104" s="80"/>
      <c r="H104" s="80"/>
      <c r="I104" s="55"/>
      <c r="J104" s="55"/>
      <c r="K104" s="47"/>
    </row>
    <row r="105" spans="1:14" ht="18.75" x14ac:dyDescent="0.25">
      <c r="A105" s="80">
        <v>200</v>
      </c>
      <c r="B105" s="80">
        <v>80</v>
      </c>
      <c r="C105" s="80">
        <v>0</v>
      </c>
      <c r="D105" s="80">
        <v>9</v>
      </c>
      <c r="E105" s="80"/>
      <c r="F105" s="80">
        <v>200</v>
      </c>
      <c r="G105" s="80"/>
      <c r="H105" s="80"/>
      <c r="I105" s="55"/>
      <c r="J105" s="55"/>
      <c r="K105" s="47"/>
    </row>
    <row r="106" spans="1:14" ht="18.75" x14ac:dyDescent="0.25">
      <c r="A106" s="80">
        <v>140</v>
      </c>
      <c r="B106" s="80"/>
      <c r="C106" s="80"/>
      <c r="D106" s="80">
        <v>10</v>
      </c>
      <c r="E106" s="80"/>
      <c r="F106" s="80">
        <v>140</v>
      </c>
      <c r="G106" s="80"/>
      <c r="H106" s="80"/>
      <c r="I106" s="55"/>
      <c r="J106" s="55"/>
      <c r="K106" s="47"/>
    </row>
    <row r="107" spans="1:14" ht="18.75" x14ac:dyDescent="0.25">
      <c r="A107" s="80">
        <v>100</v>
      </c>
      <c r="B107" s="80"/>
      <c r="C107" s="80"/>
      <c r="D107" s="80">
        <v>11</v>
      </c>
      <c r="E107" s="80"/>
      <c r="F107" s="80">
        <v>100</v>
      </c>
      <c r="G107" s="80"/>
      <c r="H107" s="80"/>
      <c r="I107" s="55"/>
      <c r="J107" s="55"/>
      <c r="K107" s="47"/>
    </row>
    <row r="108" spans="1:14" ht="18.75" x14ac:dyDescent="0.25">
      <c r="A108" s="57">
        <v>80</v>
      </c>
      <c r="B108" s="80"/>
      <c r="C108" s="80"/>
      <c r="D108" s="80">
        <v>12</v>
      </c>
      <c r="E108" s="80"/>
      <c r="F108" s="57">
        <v>80</v>
      </c>
      <c r="G108" s="80"/>
      <c r="H108" s="80"/>
      <c r="I108" s="55"/>
      <c r="J108" s="55"/>
      <c r="K108" s="47"/>
    </row>
    <row r="109" spans="1:14" ht="18.75" x14ac:dyDescent="0.25">
      <c r="A109" s="80">
        <v>70</v>
      </c>
      <c r="B109" s="80"/>
      <c r="C109" s="80"/>
      <c r="D109" s="80">
        <v>13</v>
      </c>
      <c r="E109" s="80"/>
      <c r="F109" s="80">
        <v>70</v>
      </c>
      <c r="G109" s="80"/>
      <c r="H109" s="80"/>
      <c r="I109" s="55"/>
      <c r="J109" s="55"/>
      <c r="K109" s="47"/>
    </row>
    <row r="110" spans="1:14" ht="18.75" x14ac:dyDescent="0.25">
      <c r="A110" s="80">
        <v>40</v>
      </c>
      <c r="B110" s="80">
        <v>50</v>
      </c>
      <c r="C110" s="80">
        <v>10</v>
      </c>
      <c r="D110" s="80">
        <v>14</v>
      </c>
      <c r="E110" s="80"/>
      <c r="F110" s="80">
        <v>50</v>
      </c>
      <c r="G110" s="80"/>
      <c r="H110" s="80"/>
      <c r="I110" s="55"/>
      <c r="J110" s="55"/>
      <c r="K110" s="47"/>
    </row>
    <row r="111" spans="1:14" ht="18.75" x14ac:dyDescent="0.25">
      <c r="A111" s="80">
        <v>20</v>
      </c>
      <c r="B111" s="80">
        <v>0</v>
      </c>
      <c r="C111" s="80">
        <v>0</v>
      </c>
      <c r="D111" s="80">
        <v>15</v>
      </c>
      <c r="E111" s="80"/>
      <c r="F111" s="80">
        <v>40</v>
      </c>
      <c r="G111" s="80"/>
      <c r="H111" s="80"/>
      <c r="I111" s="55"/>
      <c r="J111" s="55"/>
      <c r="K111" s="47"/>
    </row>
    <row r="112" spans="1:14" ht="18.75" x14ac:dyDescent="0.25">
      <c r="A112" s="80">
        <v>0</v>
      </c>
      <c r="B112" s="80"/>
      <c r="C112" s="80"/>
      <c r="D112" s="80">
        <v>16</v>
      </c>
      <c r="E112" s="80"/>
      <c r="F112" s="80">
        <v>20</v>
      </c>
      <c r="G112" s="80"/>
      <c r="H112" s="80"/>
      <c r="I112" s="55"/>
      <c r="J112" s="55"/>
      <c r="K112" s="47"/>
    </row>
    <row r="113" spans="1:11" ht="18.75" x14ac:dyDescent="0.25">
      <c r="A113" s="80"/>
      <c r="B113" s="80"/>
      <c r="C113" s="80"/>
      <c r="D113" s="80">
        <v>17</v>
      </c>
      <c r="E113" s="80"/>
      <c r="F113" s="80">
        <v>0</v>
      </c>
      <c r="G113" s="80"/>
      <c r="H113" s="80"/>
      <c r="I113" s="55"/>
      <c r="J113" s="55"/>
      <c r="K113" s="47"/>
    </row>
    <row r="114" spans="1:11" ht="18.75" x14ac:dyDescent="0.25">
      <c r="A114" s="80"/>
      <c r="B114" s="80"/>
      <c r="C114" s="80"/>
      <c r="D114" s="80">
        <v>18</v>
      </c>
      <c r="E114" s="80"/>
      <c r="F114" s="80"/>
      <c r="G114" s="80"/>
      <c r="H114" s="80"/>
      <c r="I114" s="55"/>
      <c r="J114" s="55"/>
      <c r="K114" s="47"/>
    </row>
    <row r="115" spans="1:11" ht="18.75" x14ac:dyDescent="0.25">
      <c r="A115" s="80"/>
      <c r="B115" s="80">
        <v>10</v>
      </c>
      <c r="C115" s="80"/>
      <c r="D115" s="80">
        <v>19</v>
      </c>
      <c r="E115" s="80"/>
      <c r="F115" s="80"/>
      <c r="G115" s="80"/>
      <c r="H115" s="80"/>
      <c r="I115" s="55"/>
      <c r="J115" s="55"/>
      <c r="K115" s="47"/>
    </row>
    <row r="116" spans="1:11" ht="18.75" x14ac:dyDescent="0.25">
      <c r="A116" s="80">
        <v>10</v>
      </c>
      <c r="B116" s="80">
        <v>5</v>
      </c>
      <c r="C116" s="80"/>
      <c r="D116" s="80">
        <v>20</v>
      </c>
      <c r="E116" s="80"/>
      <c r="F116" s="80">
        <v>15</v>
      </c>
      <c r="G116" s="80"/>
      <c r="H116" s="80"/>
      <c r="I116" s="55"/>
      <c r="J116" s="55"/>
      <c r="K116" s="47"/>
    </row>
    <row r="117" spans="1:11" ht="18.75" x14ac:dyDescent="0.25">
      <c r="A117" s="80">
        <v>0</v>
      </c>
      <c r="B117" s="80">
        <v>0</v>
      </c>
      <c r="C117" s="80"/>
      <c r="D117" s="80">
        <v>21</v>
      </c>
      <c r="E117" s="80"/>
      <c r="F117" s="80">
        <v>5</v>
      </c>
      <c r="G117" s="80"/>
      <c r="H117" s="80"/>
      <c r="I117" s="55"/>
      <c r="J117" s="55"/>
      <c r="K117" s="47"/>
    </row>
    <row r="118" spans="1:11" ht="18.75" x14ac:dyDescent="0.25">
      <c r="A118" s="80">
        <v>0</v>
      </c>
      <c r="B118" s="80"/>
      <c r="C118" s="80"/>
      <c r="D118" s="80">
        <v>22</v>
      </c>
      <c r="E118" s="80"/>
      <c r="F118" s="80">
        <v>0</v>
      </c>
      <c r="G118" s="80"/>
      <c r="H118" s="80"/>
      <c r="I118" s="55"/>
      <c r="J118" s="55"/>
      <c r="K118" s="47"/>
    </row>
    <row r="119" spans="1:11" ht="18.75" x14ac:dyDescent="0.25">
      <c r="A119" s="80"/>
      <c r="B119" s="80"/>
      <c r="C119" s="80"/>
      <c r="D119" s="80">
        <v>23</v>
      </c>
      <c r="E119" s="80"/>
      <c r="F119" s="80"/>
      <c r="G119" s="80"/>
      <c r="H119" s="80"/>
      <c r="I119" s="55"/>
      <c r="J119" s="55"/>
      <c r="K119" s="47"/>
    </row>
    <row r="120" spans="1:11" ht="18.75" x14ac:dyDescent="0.25">
      <c r="A120" s="80"/>
      <c r="B120" s="80"/>
      <c r="C120" s="80"/>
      <c r="D120" s="80">
        <v>24</v>
      </c>
      <c r="E120" s="80"/>
      <c r="F120" s="80"/>
      <c r="G120" s="80"/>
      <c r="H120" s="80"/>
      <c r="I120" s="55"/>
      <c r="J120" s="55"/>
      <c r="K120" s="47"/>
    </row>
    <row r="121" spans="1:11" ht="18.75" x14ac:dyDescent="0.25">
      <c r="A121" s="80">
        <v>100</v>
      </c>
      <c r="B121" s="80">
        <v>0</v>
      </c>
      <c r="C121" s="80"/>
      <c r="D121" s="80">
        <v>25</v>
      </c>
      <c r="E121" s="80"/>
      <c r="F121" s="80"/>
      <c r="G121" s="80"/>
      <c r="H121" s="80"/>
      <c r="I121" s="55"/>
      <c r="J121" s="55"/>
      <c r="K121" s="47"/>
    </row>
    <row r="122" spans="1:11" ht="18.75" x14ac:dyDescent="0.25">
      <c r="A122" s="80">
        <v>50</v>
      </c>
      <c r="B122" s="80">
        <v>0</v>
      </c>
      <c r="C122" s="80"/>
      <c r="D122" s="80">
        <v>26</v>
      </c>
      <c r="E122" s="80"/>
      <c r="F122" s="80"/>
      <c r="G122" s="80"/>
      <c r="H122" s="80"/>
      <c r="I122" s="55"/>
      <c r="J122" s="55"/>
      <c r="K122" s="47"/>
    </row>
    <row r="123" spans="1:11" ht="18.75" x14ac:dyDescent="0.25">
      <c r="A123" s="80">
        <v>100</v>
      </c>
      <c r="B123" s="80">
        <v>0</v>
      </c>
      <c r="C123" s="80"/>
      <c r="D123" s="80">
        <v>27</v>
      </c>
      <c r="E123" s="80"/>
      <c r="F123" s="80"/>
      <c r="G123" s="80"/>
      <c r="H123" s="80"/>
      <c r="I123" s="55"/>
      <c r="J123" s="55"/>
      <c r="K123" s="47"/>
    </row>
    <row r="124" spans="1:11" ht="18.75" x14ac:dyDescent="0.25">
      <c r="A124" s="80"/>
      <c r="B124" s="80"/>
      <c r="C124" s="80"/>
      <c r="D124" s="80">
        <v>28</v>
      </c>
      <c r="E124" s="80"/>
      <c r="F124" s="80"/>
      <c r="G124" s="80"/>
      <c r="H124" s="80"/>
      <c r="I124" s="55"/>
      <c r="J124" s="55"/>
      <c r="K124" s="47"/>
    </row>
    <row r="125" spans="1:11" ht="18.75" x14ac:dyDescent="0.25">
      <c r="A125" s="80">
        <v>20</v>
      </c>
      <c r="B125" s="80">
        <v>0</v>
      </c>
      <c r="C125" s="80"/>
      <c r="D125" s="80">
        <v>29</v>
      </c>
      <c r="E125" s="80"/>
      <c r="F125" s="80"/>
      <c r="G125" s="80"/>
      <c r="H125" s="80"/>
      <c r="I125" s="55"/>
      <c r="J125" s="55"/>
      <c r="K125" s="47"/>
    </row>
    <row r="126" spans="1:11" ht="18.75" x14ac:dyDescent="0.25">
      <c r="A126" s="80">
        <v>10</v>
      </c>
      <c r="B126" s="80">
        <v>0</v>
      </c>
      <c r="C126" s="80"/>
      <c r="D126" s="80">
        <v>30</v>
      </c>
      <c r="E126" s="80"/>
      <c r="F126" s="80"/>
      <c r="G126" s="80"/>
      <c r="H126" s="80"/>
      <c r="I126" s="55"/>
      <c r="J126" s="55"/>
      <c r="K126" s="47"/>
    </row>
    <row r="127" spans="1:11" ht="18.75" x14ac:dyDescent="0.25">
      <c r="A127" s="80">
        <v>5</v>
      </c>
      <c r="B127" s="80">
        <v>0</v>
      </c>
      <c r="C127" s="80"/>
      <c r="D127" s="80">
        <v>31</v>
      </c>
      <c r="E127" s="80"/>
      <c r="F127" s="80"/>
      <c r="G127" s="80"/>
      <c r="H127" s="80"/>
      <c r="I127" s="55"/>
      <c r="J127" s="55"/>
      <c r="K127" s="47"/>
    </row>
    <row r="128" spans="1:11" ht="18.75" x14ac:dyDescent="0.25">
      <c r="A128" s="80">
        <v>15</v>
      </c>
      <c r="B128" s="80">
        <v>0</v>
      </c>
      <c r="C128" s="80"/>
      <c r="D128" s="80">
        <v>32</v>
      </c>
      <c r="E128" s="80"/>
      <c r="F128" s="80"/>
      <c r="G128" s="80"/>
      <c r="H128" s="80"/>
      <c r="I128" s="55"/>
      <c r="J128" s="55"/>
      <c r="K128" s="47"/>
    </row>
    <row r="129" spans="1:11" ht="18.75" x14ac:dyDescent="0.25">
      <c r="A129" s="80"/>
      <c r="B129" s="80"/>
      <c r="C129" s="80"/>
      <c r="D129" s="80">
        <v>33</v>
      </c>
      <c r="E129" s="80"/>
      <c r="F129" s="80"/>
      <c r="G129" s="80"/>
      <c r="H129" s="80"/>
      <c r="I129" s="55"/>
      <c r="J129" s="55"/>
      <c r="K129" s="47"/>
    </row>
    <row r="130" spans="1:11" ht="18.75" x14ac:dyDescent="0.25">
      <c r="A130" s="80"/>
      <c r="B130" s="80"/>
      <c r="C130" s="80"/>
      <c r="D130" s="80">
        <v>34</v>
      </c>
      <c r="E130" s="80"/>
      <c r="F130" s="80"/>
      <c r="G130" s="80"/>
      <c r="H130" s="80"/>
      <c r="I130" s="55"/>
      <c r="J130" s="55"/>
      <c r="K130" s="47"/>
    </row>
    <row r="131" spans="1:11" ht="18.75" x14ac:dyDescent="0.25">
      <c r="A131" s="80"/>
      <c r="B131" s="80"/>
      <c r="C131" s="80"/>
      <c r="D131" s="80">
        <v>35</v>
      </c>
      <c r="E131" s="80"/>
      <c r="F131" s="80"/>
      <c r="G131" s="80"/>
      <c r="H131" s="80"/>
      <c r="I131" s="55"/>
      <c r="J131" s="55"/>
      <c r="K131" s="47"/>
    </row>
    <row r="132" spans="1:11" ht="18.75" x14ac:dyDescent="0.25">
      <c r="A132" s="80" t="s">
        <v>1</v>
      </c>
      <c r="B132" s="80" t="s">
        <v>2</v>
      </c>
      <c r="C132" s="80" t="s">
        <v>28</v>
      </c>
      <c r="D132" s="80">
        <v>36</v>
      </c>
      <c r="E132" s="80"/>
      <c r="F132" s="80"/>
      <c r="G132" s="80"/>
      <c r="H132" s="80"/>
      <c r="I132" s="55"/>
      <c r="J132" s="55"/>
      <c r="K132" s="47"/>
    </row>
    <row r="133" spans="1:11" ht="18.75" x14ac:dyDescent="0.25">
      <c r="A133" s="80"/>
      <c r="B133" s="80"/>
      <c r="C133" s="80"/>
      <c r="D133" s="80">
        <v>37</v>
      </c>
      <c r="E133" s="80"/>
      <c r="F133" s="80"/>
      <c r="G133" s="80"/>
      <c r="H133" s="80"/>
      <c r="I133" s="55"/>
      <c r="J133" s="55"/>
      <c r="K133" s="47"/>
    </row>
    <row r="134" spans="1:11" ht="18.75" x14ac:dyDescent="0.25">
      <c r="A134" s="80" t="s">
        <v>1</v>
      </c>
      <c r="B134" s="80" t="s">
        <v>2</v>
      </c>
      <c r="C134" s="80"/>
      <c r="D134" s="80">
        <v>38</v>
      </c>
      <c r="E134" s="80"/>
      <c r="F134" s="80"/>
      <c r="G134" s="80"/>
      <c r="H134" s="80"/>
      <c r="I134" s="55"/>
      <c r="J134" s="55"/>
      <c r="K134" s="47"/>
    </row>
    <row r="135" spans="1:11" ht="18.75" x14ac:dyDescent="0.25">
      <c r="A135" s="80" t="s">
        <v>1</v>
      </c>
      <c r="B135" s="80" t="s">
        <v>2</v>
      </c>
      <c r="C135" s="80"/>
      <c r="D135" s="80">
        <v>39</v>
      </c>
      <c r="E135" s="80"/>
      <c r="F135" s="80"/>
      <c r="G135" s="80"/>
      <c r="H135" s="80"/>
      <c r="I135" s="55"/>
      <c r="J135" s="55"/>
      <c r="K135" s="47"/>
    </row>
    <row r="136" spans="1:11" ht="18.75" x14ac:dyDescent="0.25">
      <c r="A136" s="80"/>
      <c r="B136" s="80"/>
      <c r="C136" s="80"/>
      <c r="D136" s="80">
        <v>40</v>
      </c>
      <c r="E136" s="80"/>
      <c r="F136" s="80"/>
      <c r="G136" s="80"/>
      <c r="H136" s="80"/>
      <c r="I136" s="55"/>
      <c r="J136" s="55"/>
      <c r="K136" s="47"/>
    </row>
    <row r="137" spans="1:11" ht="18.75" x14ac:dyDescent="0.25">
      <c r="A137" s="80"/>
      <c r="B137" s="80"/>
      <c r="C137" s="80"/>
      <c r="D137" s="80">
        <v>41</v>
      </c>
      <c r="E137" s="80"/>
      <c r="F137" s="80"/>
      <c r="G137" s="80"/>
      <c r="H137" s="80"/>
      <c r="I137" s="55"/>
      <c r="J137" s="55"/>
      <c r="K137" s="47"/>
    </row>
    <row r="138" spans="1:11" ht="18.75" x14ac:dyDescent="0.25">
      <c r="A138" s="80"/>
      <c r="B138" s="80"/>
      <c r="C138" s="80"/>
      <c r="D138" s="80">
        <v>42</v>
      </c>
      <c r="E138" s="80"/>
      <c r="F138" s="80"/>
      <c r="G138" s="80"/>
      <c r="H138" s="80"/>
      <c r="I138" s="55"/>
      <c r="J138" s="55"/>
      <c r="K138" s="47"/>
    </row>
    <row r="139" spans="1:11" ht="18.75" x14ac:dyDescent="0.25">
      <c r="A139" s="80"/>
      <c r="B139" s="80"/>
      <c r="C139" s="80"/>
      <c r="D139" s="80">
        <v>43</v>
      </c>
      <c r="E139" s="80"/>
      <c r="F139" s="80"/>
      <c r="G139" s="80"/>
      <c r="H139" s="80"/>
      <c r="I139" s="55"/>
      <c r="J139" s="55"/>
      <c r="K139" s="47"/>
    </row>
    <row r="140" spans="1:11" ht="18.75" x14ac:dyDescent="0.25">
      <c r="A140" s="80"/>
      <c r="B140" s="80"/>
      <c r="C140" s="80"/>
      <c r="D140" s="80">
        <v>44</v>
      </c>
      <c r="E140" s="80"/>
      <c r="F140" s="80"/>
      <c r="G140" s="80"/>
      <c r="H140" s="80"/>
      <c r="I140" s="55"/>
      <c r="J140" s="55"/>
      <c r="K140" s="47"/>
    </row>
    <row r="141" spans="1:11" ht="18.75" x14ac:dyDescent="0.25">
      <c r="A141" s="80"/>
      <c r="B141" s="80"/>
      <c r="C141" s="80"/>
      <c r="D141" s="80">
        <v>45</v>
      </c>
      <c r="E141" s="80"/>
      <c r="F141" s="80"/>
      <c r="G141" s="80"/>
      <c r="H141" s="80"/>
      <c r="I141" s="55"/>
      <c r="J141" s="55"/>
      <c r="K141" s="47"/>
    </row>
    <row r="142" spans="1:11" ht="18.75" x14ac:dyDescent="0.25">
      <c r="A142" s="80"/>
      <c r="B142" s="80"/>
      <c r="C142" s="80"/>
      <c r="D142" s="80">
        <v>46</v>
      </c>
      <c r="E142" s="80"/>
      <c r="F142" s="80"/>
      <c r="G142" s="80"/>
      <c r="H142" s="80"/>
      <c r="I142" s="55"/>
      <c r="J142" s="55"/>
      <c r="K142" s="47"/>
    </row>
    <row r="143" spans="1:11" ht="18.75" x14ac:dyDescent="0.25">
      <c r="A143" s="80"/>
      <c r="B143" s="80"/>
      <c r="C143" s="80"/>
      <c r="D143" s="80">
        <v>47</v>
      </c>
      <c r="E143" s="80"/>
      <c r="F143" s="80"/>
      <c r="G143" s="80"/>
      <c r="H143" s="80"/>
      <c r="I143" s="55"/>
      <c r="J143" s="55"/>
      <c r="K143" s="47"/>
    </row>
    <row r="144" spans="1:11" ht="18.75" x14ac:dyDescent="0.25">
      <c r="A144" s="80"/>
      <c r="B144" s="80"/>
      <c r="C144" s="80"/>
      <c r="D144" s="80">
        <v>48</v>
      </c>
      <c r="E144" s="80"/>
      <c r="F144" s="80"/>
      <c r="G144" s="80"/>
      <c r="H144" s="80"/>
      <c r="I144" s="55"/>
      <c r="J144" s="55"/>
      <c r="K144" s="47"/>
    </row>
    <row r="145" spans="1:11" ht="18.75" x14ac:dyDescent="0.25">
      <c r="A145" s="80"/>
      <c r="B145" s="80"/>
      <c r="C145" s="80"/>
      <c r="D145" s="80">
        <v>49</v>
      </c>
      <c r="E145" s="80"/>
      <c r="F145" s="80"/>
      <c r="G145" s="80"/>
      <c r="H145" s="80"/>
      <c r="I145" s="55"/>
      <c r="J145" s="55"/>
      <c r="K145" s="47"/>
    </row>
    <row r="146" spans="1:11" ht="18.75" x14ac:dyDescent="0.25">
      <c r="A146" s="80"/>
      <c r="B146" s="80"/>
      <c r="C146" s="80"/>
      <c r="D146" s="80">
        <v>50</v>
      </c>
      <c r="E146" s="80"/>
      <c r="F146" s="80"/>
      <c r="G146" s="80"/>
      <c r="H146" s="80"/>
      <c r="I146" s="55"/>
      <c r="J146" s="55"/>
      <c r="K146" s="47"/>
    </row>
    <row r="147" spans="1:11" ht="18.75" x14ac:dyDescent="0.25">
      <c r="A147" s="80"/>
      <c r="B147" s="80"/>
      <c r="C147" s="80"/>
      <c r="D147" s="80"/>
      <c r="E147" s="80"/>
      <c r="F147" s="80"/>
      <c r="G147" s="80"/>
      <c r="H147" s="80"/>
      <c r="I147" s="55"/>
      <c r="J147" s="55"/>
      <c r="K147" s="47"/>
    </row>
    <row r="148" spans="1:11" ht="18.75" x14ac:dyDescent="0.25">
      <c r="A148" s="80"/>
      <c r="B148" s="80"/>
      <c r="C148" s="80"/>
      <c r="D148" s="80"/>
      <c r="E148" s="80"/>
      <c r="F148" s="80"/>
      <c r="G148" s="80"/>
      <c r="H148" s="80"/>
      <c r="I148" s="55"/>
      <c r="J148" s="55"/>
      <c r="K148" s="47"/>
    </row>
    <row r="149" spans="1:11" ht="18.75" x14ac:dyDescent="0.25">
      <c r="A149" s="80"/>
      <c r="B149" s="80"/>
      <c r="C149" s="80"/>
      <c r="D149" s="80"/>
      <c r="E149" s="80"/>
      <c r="F149" s="80"/>
      <c r="G149" s="80"/>
      <c r="H149" s="80"/>
      <c r="I149" s="55"/>
      <c r="J149" s="55"/>
      <c r="K149" s="47"/>
    </row>
    <row r="150" spans="1:11" ht="18.75" x14ac:dyDescent="0.25">
      <c r="A150" s="80"/>
      <c r="B150" s="80"/>
      <c r="C150" s="80"/>
      <c r="D150" s="80"/>
      <c r="E150" s="80"/>
      <c r="F150" s="80"/>
      <c r="G150" s="80"/>
      <c r="H150" s="80"/>
      <c r="I150" s="55"/>
      <c r="J150" s="55"/>
      <c r="K150" s="47"/>
    </row>
    <row r="151" spans="1:11" ht="18.75" x14ac:dyDescent="0.25">
      <c r="A151" s="80"/>
      <c r="B151" s="80"/>
      <c r="C151" s="80"/>
      <c r="D151" s="80"/>
      <c r="E151" s="80"/>
      <c r="F151" s="80"/>
      <c r="G151" s="80"/>
      <c r="H151" s="80"/>
      <c r="I151" s="55"/>
      <c r="J151" s="55"/>
      <c r="K151" s="47"/>
    </row>
    <row r="152" spans="1:11" ht="18.75" x14ac:dyDescent="0.25">
      <c r="A152" s="80"/>
      <c r="B152" s="80"/>
      <c r="C152" s="80"/>
      <c r="D152" s="80"/>
      <c r="E152" s="80"/>
      <c r="F152" s="80"/>
      <c r="G152" s="80"/>
      <c r="H152" s="80"/>
      <c r="I152" s="55"/>
      <c r="J152" s="55"/>
      <c r="K152" s="47"/>
    </row>
    <row r="153" spans="1:11" ht="18.75" x14ac:dyDescent="0.25">
      <c r="A153" s="80"/>
      <c r="B153" s="80"/>
      <c r="C153" s="80"/>
      <c r="D153" s="80"/>
      <c r="E153" s="80"/>
      <c r="F153" s="80"/>
      <c r="G153" s="80"/>
      <c r="H153" s="80"/>
      <c r="I153" s="55"/>
      <c r="J153" s="55"/>
      <c r="K153" s="47"/>
    </row>
    <row r="154" spans="1:11" ht="18.75" x14ac:dyDescent="0.25">
      <c r="A154" s="80"/>
      <c r="B154" s="80"/>
      <c r="C154" s="80"/>
      <c r="D154" s="80"/>
      <c r="E154" s="80"/>
      <c r="F154" s="80"/>
      <c r="G154" s="80"/>
      <c r="H154" s="80"/>
      <c r="I154" s="55"/>
      <c r="J154" s="55"/>
      <c r="K154" s="47"/>
    </row>
    <row r="155" spans="1:11" ht="18.75" x14ac:dyDescent="0.25">
      <c r="A155" s="80"/>
      <c r="B155" s="80"/>
      <c r="C155" s="80"/>
      <c r="D155" s="80"/>
      <c r="E155" s="80"/>
      <c r="F155" s="80"/>
      <c r="G155" s="80"/>
      <c r="H155" s="80"/>
      <c r="I155" s="55"/>
      <c r="J155" s="55"/>
      <c r="K155" s="47"/>
    </row>
    <row r="156" spans="1:11" ht="18.75" x14ac:dyDescent="0.25">
      <c r="A156" s="80"/>
      <c r="B156" s="80"/>
      <c r="C156" s="80"/>
      <c r="D156" s="80"/>
      <c r="E156" s="80"/>
      <c r="F156" s="80"/>
      <c r="G156" s="80"/>
      <c r="H156" s="80"/>
      <c r="I156" s="55"/>
      <c r="J156" s="55"/>
      <c r="K156" s="47"/>
    </row>
    <row r="157" spans="1:11" ht="18.75" x14ac:dyDescent="0.25">
      <c r="A157" s="80"/>
      <c r="B157" s="80"/>
      <c r="C157" s="80"/>
      <c r="D157" s="80"/>
      <c r="E157" s="80"/>
      <c r="F157" s="80"/>
      <c r="G157" s="80"/>
      <c r="H157" s="80"/>
      <c r="I157" s="55"/>
      <c r="J157" s="55"/>
      <c r="K157" s="47"/>
    </row>
    <row r="158" spans="1:11" ht="18.75" x14ac:dyDescent="0.25">
      <c r="A158" s="80"/>
      <c r="B158" s="80"/>
      <c r="C158" s="80"/>
      <c r="D158" s="80"/>
      <c r="E158" s="80"/>
      <c r="F158" s="80"/>
      <c r="G158" s="80"/>
      <c r="H158" s="80"/>
      <c r="I158" s="55"/>
      <c r="J158" s="55"/>
      <c r="K158" s="47"/>
    </row>
    <row r="159" spans="1:11" ht="18.75" x14ac:dyDescent="0.25">
      <c r="A159" s="80"/>
      <c r="B159" s="80"/>
      <c r="C159" s="80"/>
      <c r="D159" s="80"/>
      <c r="E159" s="80"/>
      <c r="F159" s="80"/>
      <c r="G159" s="80"/>
      <c r="H159" s="80"/>
      <c r="I159" s="55"/>
      <c r="J159" s="55"/>
      <c r="K159" s="47"/>
    </row>
    <row r="160" spans="1:11" ht="18.75" x14ac:dyDescent="0.25">
      <c r="A160" s="80"/>
      <c r="B160" s="80"/>
      <c r="C160" s="80"/>
      <c r="D160" s="80"/>
      <c r="E160" s="80"/>
      <c r="F160" s="80"/>
      <c r="G160" s="80"/>
      <c r="H160" s="80"/>
      <c r="I160" s="55"/>
      <c r="J160" s="55"/>
      <c r="K160" s="47"/>
    </row>
    <row r="161" spans="1:11" ht="18.75" x14ac:dyDescent="0.25">
      <c r="A161" s="80"/>
      <c r="B161" s="80"/>
      <c r="C161" s="80"/>
      <c r="D161" s="80"/>
      <c r="E161" s="80"/>
      <c r="F161" s="80"/>
      <c r="G161" s="80"/>
      <c r="H161" s="80"/>
      <c r="I161" s="55"/>
      <c r="J161" s="55"/>
      <c r="K161" s="47"/>
    </row>
    <row r="162" spans="1:11" ht="18.75" x14ac:dyDescent="0.25">
      <c r="A162" s="80"/>
      <c r="B162" s="80"/>
      <c r="C162" s="80"/>
      <c r="D162" s="80"/>
      <c r="E162" s="80"/>
      <c r="F162" s="80"/>
      <c r="G162" s="80"/>
      <c r="H162" s="80"/>
      <c r="I162" s="55"/>
      <c r="J162" s="55"/>
      <c r="K162" s="47"/>
    </row>
    <row r="163" spans="1:11" ht="18.75" x14ac:dyDescent="0.25">
      <c r="A163" s="80"/>
      <c r="B163" s="80"/>
      <c r="C163" s="80"/>
      <c r="D163" s="80"/>
      <c r="E163" s="80"/>
      <c r="F163" s="80"/>
      <c r="G163" s="80"/>
      <c r="H163" s="80"/>
      <c r="I163" s="55"/>
      <c r="J163" s="55"/>
      <c r="K163" s="47"/>
    </row>
    <row r="164" spans="1:11" ht="18.75" x14ac:dyDescent="0.25">
      <c r="A164" s="80"/>
      <c r="B164" s="80"/>
      <c r="C164" s="80"/>
      <c r="D164" s="80"/>
      <c r="E164" s="80"/>
      <c r="F164" s="80"/>
      <c r="G164" s="80"/>
      <c r="H164" s="80"/>
      <c r="I164" s="55"/>
      <c r="J164" s="55"/>
      <c r="K164" s="47"/>
    </row>
    <row r="165" spans="1:11" ht="18.75" x14ac:dyDescent="0.25">
      <c r="A165" s="80"/>
      <c r="B165" s="80"/>
      <c r="C165" s="80"/>
      <c r="D165" s="80"/>
      <c r="E165" s="80"/>
      <c r="F165" s="80"/>
      <c r="G165" s="80"/>
      <c r="H165" s="80"/>
      <c r="I165" s="55"/>
      <c r="J165" s="55"/>
      <c r="K165" s="47"/>
    </row>
    <row r="166" spans="1:11" ht="18.75" x14ac:dyDescent="0.25">
      <c r="A166" s="80"/>
      <c r="B166" s="80"/>
      <c r="C166" s="80"/>
      <c r="D166" s="80"/>
      <c r="E166" s="80"/>
      <c r="F166" s="80"/>
      <c r="G166" s="80"/>
      <c r="H166" s="80"/>
      <c r="I166" s="55"/>
      <c r="J166" s="55"/>
      <c r="K166" s="47"/>
    </row>
    <row r="167" spans="1:11" ht="18.75" x14ac:dyDescent="0.25">
      <c r="A167" s="80"/>
      <c r="B167" s="80"/>
      <c r="C167" s="80"/>
      <c r="D167" s="80"/>
      <c r="E167" s="80"/>
      <c r="F167" s="80"/>
      <c r="G167" s="80"/>
      <c r="H167" s="80"/>
      <c r="I167" s="55"/>
      <c r="J167" s="55"/>
      <c r="K167" s="47"/>
    </row>
    <row r="168" spans="1:11" ht="18.75" x14ac:dyDescent="0.25">
      <c r="A168" s="80"/>
      <c r="B168" s="80"/>
      <c r="C168" s="80"/>
      <c r="D168" s="80"/>
      <c r="E168" s="80"/>
      <c r="F168" s="80"/>
      <c r="G168" s="80"/>
      <c r="H168" s="80"/>
      <c r="I168" s="55"/>
      <c r="J168" s="55"/>
      <c r="K168" s="47"/>
    </row>
    <row r="169" spans="1:11" ht="18.75" x14ac:dyDescent="0.25">
      <c r="A169" s="80"/>
      <c r="B169" s="80"/>
      <c r="C169" s="80"/>
      <c r="D169" s="80"/>
      <c r="E169" s="80"/>
      <c r="F169" s="80"/>
      <c r="G169" s="80"/>
      <c r="H169" s="80"/>
      <c r="I169" s="55"/>
      <c r="J169" s="55"/>
      <c r="K169" s="47"/>
    </row>
    <row r="170" spans="1:11" ht="18.75" x14ac:dyDescent="0.25">
      <c r="A170" s="80"/>
      <c r="B170" s="80"/>
      <c r="C170" s="80"/>
      <c r="D170" s="80"/>
      <c r="E170" s="80"/>
      <c r="F170" s="80"/>
      <c r="G170" s="80"/>
      <c r="H170" s="80"/>
      <c r="I170" s="55"/>
      <c r="J170" s="55"/>
      <c r="K170" s="47"/>
    </row>
    <row r="171" spans="1:11" ht="18.75" x14ac:dyDescent="0.25">
      <c r="A171" s="80"/>
      <c r="B171" s="80"/>
      <c r="C171" s="80"/>
      <c r="D171" s="80"/>
      <c r="E171" s="80"/>
      <c r="F171" s="80"/>
      <c r="G171" s="80"/>
      <c r="H171" s="80"/>
      <c r="I171" s="55"/>
      <c r="J171" s="55"/>
      <c r="K171" s="47"/>
    </row>
    <row r="172" spans="1:11" ht="18.75" x14ac:dyDescent="0.25">
      <c r="A172" s="80"/>
      <c r="B172" s="80"/>
      <c r="C172" s="80"/>
      <c r="D172" s="80"/>
      <c r="E172" s="80"/>
      <c r="F172" s="80"/>
      <c r="G172" s="80"/>
      <c r="H172" s="80"/>
      <c r="I172" s="55"/>
      <c r="J172" s="55"/>
      <c r="K172" s="47"/>
    </row>
    <row r="173" spans="1:11" ht="18.75" x14ac:dyDescent="0.25">
      <c r="A173" s="80"/>
      <c r="B173" s="80"/>
      <c r="C173" s="80"/>
      <c r="D173" s="80"/>
      <c r="E173" s="80"/>
      <c r="F173" s="80"/>
      <c r="G173" s="80"/>
      <c r="H173" s="80"/>
      <c r="I173" s="55"/>
      <c r="J173" s="55"/>
      <c r="K173" s="47"/>
    </row>
    <row r="174" spans="1:11" ht="18.75" x14ac:dyDescent="0.25">
      <c r="A174" s="80"/>
      <c r="B174" s="80"/>
      <c r="C174" s="80"/>
      <c r="D174" s="80"/>
      <c r="E174" s="80"/>
      <c r="F174" s="80"/>
      <c r="G174" s="80"/>
      <c r="H174" s="80"/>
      <c r="I174" s="55"/>
      <c r="J174" s="55"/>
      <c r="K174" s="47"/>
    </row>
    <row r="175" spans="1:11" ht="18.75" x14ac:dyDescent="0.25">
      <c r="A175" s="80"/>
      <c r="B175" s="80"/>
      <c r="C175" s="80"/>
      <c r="D175" s="80"/>
      <c r="E175" s="80"/>
      <c r="F175" s="80"/>
      <c r="G175" s="80"/>
      <c r="H175" s="80"/>
      <c r="I175" s="55"/>
      <c r="J175" s="55"/>
      <c r="K175" s="47"/>
    </row>
    <row r="176" spans="1:11" ht="18.75" x14ac:dyDescent="0.25">
      <c r="A176" s="80"/>
      <c r="B176" s="80"/>
      <c r="C176" s="80"/>
      <c r="D176" s="80"/>
      <c r="E176" s="80"/>
      <c r="F176" s="80"/>
      <c r="G176" s="80"/>
      <c r="H176" s="80"/>
      <c r="I176" s="55"/>
      <c r="J176" s="55"/>
      <c r="K176" s="47"/>
    </row>
    <row r="177" spans="1:11" ht="18.75" x14ac:dyDescent="0.25">
      <c r="A177" s="80"/>
      <c r="B177" s="80"/>
      <c r="C177" s="80"/>
      <c r="D177" s="80"/>
      <c r="E177" s="80"/>
      <c r="F177" s="80"/>
      <c r="G177" s="80"/>
      <c r="H177" s="80"/>
      <c r="I177" s="55"/>
      <c r="J177" s="55"/>
      <c r="K177" s="47"/>
    </row>
    <row r="178" spans="1:11" ht="18.75" x14ac:dyDescent="0.25">
      <c r="A178" s="80"/>
      <c r="B178" s="80"/>
      <c r="C178" s="80"/>
      <c r="D178" s="80"/>
      <c r="E178" s="80"/>
      <c r="F178" s="80"/>
      <c r="G178" s="80"/>
      <c r="H178" s="80"/>
      <c r="I178" s="55"/>
      <c r="J178" s="55"/>
      <c r="K178" s="47"/>
    </row>
    <row r="179" spans="1:11" ht="18.75" x14ac:dyDescent="0.25">
      <c r="A179" s="80"/>
      <c r="B179" s="80"/>
      <c r="C179" s="80"/>
      <c r="D179" s="80"/>
      <c r="E179" s="80"/>
      <c r="F179" s="80"/>
      <c r="G179" s="80"/>
      <c r="H179" s="80"/>
      <c r="I179" s="55"/>
      <c r="J179" s="55"/>
      <c r="K179" s="47"/>
    </row>
    <row r="180" spans="1:11" ht="18.75" x14ac:dyDescent="0.25">
      <c r="A180" s="80"/>
      <c r="B180" s="80"/>
      <c r="C180" s="80"/>
      <c r="D180" s="80"/>
      <c r="E180" s="80"/>
      <c r="F180" s="80"/>
      <c r="G180" s="80"/>
      <c r="H180" s="80"/>
      <c r="I180" s="55"/>
      <c r="J180" s="55"/>
      <c r="K180" s="47"/>
    </row>
    <row r="181" spans="1:11" x14ac:dyDescent="0.25">
      <c r="A181" s="80"/>
      <c r="B181" s="80"/>
      <c r="C181" s="80"/>
      <c r="D181" s="80"/>
      <c r="E181" s="80"/>
      <c r="F181" s="80"/>
      <c r="G181" s="80"/>
      <c r="H181" s="80"/>
      <c r="I181" s="55"/>
      <c r="J181" s="55"/>
      <c r="K181" s="55"/>
    </row>
    <row r="182" spans="1:11" x14ac:dyDescent="0.25">
      <c r="A182" s="80"/>
      <c r="B182" s="80"/>
      <c r="C182" s="80"/>
      <c r="D182" s="80"/>
      <c r="E182" s="80"/>
      <c r="F182" s="80"/>
      <c r="G182" s="80"/>
      <c r="H182" s="80"/>
      <c r="I182" s="55"/>
      <c r="J182" s="55"/>
      <c r="K182" s="55"/>
    </row>
    <row r="183" spans="1:11" x14ac:dyDescent="0.25">
      <c r="A183" s="80"/>
      <c r="B183" s="80"/>
      <c r="C183" s="80"/>
      <c r="D183" s="80"/>
      <c r="E183" s="80"/>
      <c r="F183" s="80"/>
      <c r="G183" s="80"/>
      <c r="H183" s="80"/>
      <c r="I183" s="55"/>
      <c r="J183" s="55"/>
      <c r="K183" s="55"/>
    </row>
    <row r="184" spans="1:11" x14ac:dyDescent="0.25">
      <c r="A184" s="80"/>
      <c r="B184" s="80"/>
      <c r="C184" s="80"/>
      <c r="D184" s="80"/>
      <c r="E184" s="80"/>
      <c r="F184" s="80"/>
      <c r="G184" s="80"/>
      <c r="H184" s="80"/>
      <c r="I184" s="55"/>
      <c r="J184" s="55"/>
      <c r="K184" s="55"/>
    </row>
    <row r="185" spans="1:11" x14ac:dyDescent="0.25">
      <c r="A185" s="80"/>
      <c r="B185" s="80"/>
      <c r="C185" s="80"/>
      <c r="D185" s="80"/>
      <c r="E185" s="80"/>
      <c r="F185" s="80"/>
      <c r="G185" s="80"/>
      <c r="H185" s="80"/>
      <c r="I185" s="55"/>
      <c r="J185" s="55"/>
      <c r="K185" s="55"/>
    </row>
    <row r="186" spans="1:11" x14ac:dyDescent="0.25">
      <c r="A186" s="80"/>
      <c r="B186" s="80"/>
      <c r="C186" s="80"/>
      <c r="D186" s="80"/>
      <c r="E186" s="80"/>
      <c r="F186" s="80"/>
      <c r="G186" s="80"/>
      <c r="H186" s="80"/>
      <c r="I186" s="55"/>
      <c r="J186" s="55"/>
      <c r="K186" s="55"/>
    </row>
    <row r="187" spans="1:11" x14ac:dyDescent="0.25">
      <c r="A187" s="80"/>
      <c r="B187" s="80"/>
      <c r="C187" s="80"/>
      <c r="D187" s="80"/>
      <c r="E187" s="80"/>
      <c r="F187" s="80"/>
      <c r="G187" s="80"/>
      <c r="H187" s="80"/>
      <c r="I187" s="55"/>
      <c r="J187" s="55"/>
      <c r="K187" s="55"/>
    </row>
    <row r="188" spans="1:11" x14ac:dyDescent="0.25">
      <c r="A188" s="80"/>
      <c r="B188" s="80"/>
      <c r="C188" s="80"/>
      <c r="D188" s="80"/>
      <c r="E188" s="80"/>
      <c r="F188" s="80"/>
      <c r="G188" s="80"/>
      <c r="H188" s="80"/>
      <c r="I188" s="55"/>
      <c r="J188" s="55"/>
      <c r="K188" s="55"/>
    </row>
    <row r="189" spans="1:11" x14ac:dyDescent="0.25">
      <c r="A189" s="80"/>
      <c r="B189" s="80"/>
      <c r="C189" s="80"/>
      <c r="D189" s="80"/>
      <c r="E189" s="80"/>
      <c r="F189" s="80"/>
      <c r="G189" s="80"/>
      <c r="H189" s="80"/>
      <c r="I189" s="55"/>
      <c r="J189" s="55"/>
      <c r="K189" s="55"/>
    </row>
    <row r="190" spans="1:11" x14ac:dyDescent="0.25">
      <c r="A190" s="80"/>
      <c r="B190" s="80"/>
      <c r="C190" s="80"/>
      <c r="D190" s="80"/>
      <c r="E190" s="80"/>
      <c r="F190" s="80"/>
      <c r="G190" s="80"/>
      <c r="H190" s="80"/>
      <c r="I190" s="55"/>
      <c r="J190" s="55"/>
      <c r="K190" s="55"/>
    </row>
    <row r="191" spans="1:11" x14ac:dyDescent="0.25">
      <c r="A191" s="80"/>
      <c r="B191" s="80"/>
      <c r="C191" s="80"/>
      <c r="D191" s="80"/>
      <c r="E191" s="80"/>
      <c r="F191" s="80"/>
      <c r="G191" s="80"/>
      <c r="H191" s="80"/>
      <c r="I191" s="55"/>
      <c r="J191" s="55"/>
      <c r="K191" s="55"/>
    </row>
    <row r="192" spans="1:11" x14ac:dyDescent="0.25">
      <c r="A192" s="80"/>
      <c r="B192" s="80"/>
      <c r="C192" s="80"/>
      <c r="D192" s="80"/>
      <c r="E192" s="80"/>
      <c r="F192" s="80"/>
      <c r="G192" s="80"/>
      <c r="H192" s="80"/>
      <c r="I192" s="55"/>
      <c r="J192" s="55"/>
      <c r="K192" s="55"/>
    </row>
    <row r="193" spans="1:11" x14ac:dyDescent="0.25">
      <c r="A193" s="80"/>
      <c r="B193" s="80"/>
      <c r="C193" s="80"/>
      <c r="D193" s="80"/>
      <c r="E193" s="80"/>
      <c r="F193" s="80"/>
      <c r="G193" s="80"/>
      <c r="H193" s="80"/>
      <c r="I193" s="55"/>
      <c r="J193" s="55"/>
      <c r="K193" s="55"/>
    </row>
    <row r="194" spans="1:11" x14ac:dyDescent="0.25">
      <c r="A194" s="80"/>
      <c r="B194" s="80"/>
      <c r="C194" s="80"/>
      <c r="D194" s="80"/>
      <c r="E194" s="80"/>
      <c r="F194" s="80"/>
      <c r="G194" s="80"/>
      <c r="H194" s="80"/>
    </row>
    <row r="195" spans="1:11" x14ac:dyDescent="0.25">
      <c r="A195" s="80"/>
      <c r="B195" s="80"/>
      <c r="C195" s="80"/>
      <c r="D195" s="80"/>
      <c r="E195" s="80"/>
      <c r="F195" s="80"/>
      <c r="G195" s="80"/>
      <c r="H195" s="80"/>
    </row>
    <row r="196" spans="1:11" x14ac:dyDescent="0.25">
      <c r="A196" s="80"/>
      <c r="B196" s="80"/>
      <c r="C196" s="80"/>
      <c r="D196" s="80"/>
      <c r="E196" s="80"/>
      <c r="F196" s="80"/>
      <c r="G196" s="80"/>
      <c r="H196" s="80"/>
    </row>
    <row r="197" spans="1:11" x14ac:dyDescent="0.25">
      <c r="A197" s="80"/>
      <c r="B197" s="80"/>
      <c r="C197" s="80"/>
      <c r="D197" s="80"/>
      <c r="E197" s="80"/>
      <c r="F197" s="80"/>
      <c r="G197" s="80"/>
      <c r="H197" s="80"/>
    </row>
    <row r="198" spans="1:11" x14ac:dyDescent="0.25">
      <c r="A198" s="80"/>
      <c r="B198" s="80"/>
      <c r="C198" s="80"/>
      <c r="D198" s="80"/>
      <c r="E198" s="80"/>
      <c r="F198" s="80"/>
      <c r="G198" s="80"/>
      <c r="H198" s="80"/>
    </row>
    <row r="199" spans="1:11" x14ac:dyDescent="0.25">
      <c r="A199" s="80"/>
      <c r="B199" s="80"/>
      <c r="C199" s="80"/>
      <c r="D199" s="80"/>
      <c r="E199" s="80"/>
      <c r="F199" s="80"/>
      <c r="G199" s="80"/>
      <c r="H199" s="80"/>
    </row>
    <row r="200" spans="1:11" x14ac:dyDescent="0.25">
      <c r="A200" s="80"/>
      <c r="B200" s="80"/>
      <c r="C200" s="80"/>
      <c r="D200" s="80"/>
      <c r="E200" s="80"/>
      <c r="F200" s="80"/>
      <c r="G200" s="80"/>
      <c r="H200" s="80"/>
    </row>
  </sheetData>
  <sheetProtection algorithmName="SHA-512" hashValue="UUTv4UFnm6WHLB2L74M9wU6cf3cys0Wtp/VSnl6Ukvf4y6QMgp+DnC/PRKBdEqUmQlLapxC5i/PLaot3RF4Tkw==" saltValue="HEQZgkgoM4ZNqWzCcAC6/w==" spinCount="100000" sheet="1" objects="1" scenarios="1"/>
  <mergeCells count="97">
    <mergeCell ref="A66:B66"/>
    <mergeCell ref="C66:H66"/>
    <mergeCell ref="A67:B67"/>
    <mergeCell ref="A38:F38"/>
    <mergeCell ref="G38:H38"/>
    <mergeCell ref="A40:H40"/>
    <mergeCell ref="A43:G43"/>
    <mergeCell ref="A44:E45"/>
    <mergeCell ref="A65:B65"/>
    <mergeCell ref="A62:B62"/>
    <mergeCell ref="C62:H62"/>
    <mergeCell ref="A63:B63"/>
    <mergeCell ref="C63:H63"/>
    <mergeCell ref="A64:B64"/>
    <mergeCell ref="C64:H64"/>
    <mergeCell ref="C65:H65"/>
    <mergeCell ref="A59:B59"/>
    <mergeCell ref="A60:B60"/>
    <mergeCell ref="C60:H60"/>
    <mergeCell ref="A61:B61"/>
    <mergeCell ref="C61:H61"/>
    <mergeCell ref="G41:H41"/>
    <mergeCell ref="A42:F42"/>
    <mergeCell ref="G42:H42"/>
    <mergeCell ref="A46:F47"/>
    <mergeCell ref="G46:H46"/>
    <mergeCell ref="A58:B58"/>
    <mergeCell ref="A54:H54"/>
    <mergeCell ref="C58:H58"/>
    <mergeCell ref="A55:F55"/>
    <mergeCell ref="G55:H55"/>
    <mergeCell ref="A56:H56"/>
    <mergeCell ref="A57:H57"/>
    <mergeCell ref="A31:F31"/>
    <mergeCell ref="G31:H31"/>
    <mergeCell ref="A51:H51"/>
    <mergeCell ref="A52:H52"/>
    <mergeCell ref="A53:G53"/>
    <mergeCell ref="A39:F39"/>
    <mergeCell ref="G39:H39"/>
    <mergeCell ref="A48:F48"/>
    <mergeCell ref="A49:F50"/>
    <mergeCell ref="A35:F35"/>
    <mergeCell ref="G35:H35"/>
    <mergeCell ref="A36:F36"/>
    <mergeCell ref="G36:H36"/>
    <mergeCell ref="A37:F37"/>
    <mergeCell ref="G37:H37"/>
    <mergeCell ref="A41:F41"/>
    <mergeCell ref="G30:H30"/>
    <mergeCell ref="A28:F28"/>
    <mergeCell ref="G28:H28"/>
    <mergeCell ref="A29:F29"/>
    <mergeCell ref="G29:H29"/>
    <mergeCell ref="A34:F34"/>
    <mergeCell ref="G34:H34"/>
    <mergeCell ref="A21:E21"/>
    <mergeCell ref="A22:E22"/>
    <mergeCell ref="A23:E23"/>
    <mergeCell ref="A24:E24"/>
    <mergeCell ref="A26:F26"/>
    <mergeCell ref="G26:H26"/>
    <mergeCell ref="A25:F25"/>
    <mergeCell ref="G25:H25"/>
    <mergeCell ref="A27:H27"/>
    <mergeCell ref="A32:F32"/>
    <mergeCell ref="G32:H32"/>
    <mergeCell ref="A33:F33"/>
    <mergeCell ref="G33:H33"/>
    <mergeCell ref="A30:F30"/>
    <mergeCell ref="A1:H1"/>
    <mergeCell ref="A2:E2"/>
    <mergeCell ref="F2:H2"/>
    <mergeCell ref="A3:E3"/>
    <mergeCell ref="F3:H3"/>
    <mergeCell ref="A4:E4"/>
    <mergeCell ref="F4:H4"/>
    <mergeCell ref="A5:E5"/>
    <mergeCell ref="F5:H5"/>
    <mergeCell ref="A6:E6"/>
    <mergeCell ref="F6:H6"/>
    <mergeCell ref="A17:E17"/>
    <mergeCell ref="A18:E18"/>
    <mergeCell ref="A19:E19"/>
    <mergeCell ref="A20:E20"/>
    <mergeCell ref="A9:E9"/>
    <mergeCell ref="A10:E10"/>
    <mergeCell ref="F7:H7"/>
    <mergeCell ref="A8:E8"/>
    <mergeCell ref="F8:H8"/>
    <mergeCell ref="A15:E15"/>
    <mergeCell ref="A16:E16"/>
    <mergeCell ref="A11:E11"/>
    <mergeCell ref="A12:E12"/>
    <mergeCell ref="A13:E13"/>
    <mergeCell ref="A14:E14"/>
    <mergeCell ref="A7:E7"/>
  </mergeCells>
  <conditionalFormatting sqref="H48">
    <cfRule type="containsText" dxfId="113" priority="14" operator="containsText" text="negatywna">
      <formula>NOT(ISERROR(SEARCH("negatywna",H48)))</formula>
    </cfRule>
  </conditionalFormatting>
  <conditionalFormatting sqref="L45">
    <cfRule type="containsText" dxfId="112" priority="13" operator="containsText" text="negatywna">
      <formula>NOT(ISERROR(SEARCH("negatywna",L45)))</formula>
    </cfRule>
  </conditionalFormatting>
  <conditionalFormatting sqref="L48">
    <cfRule type="containsText" dxfId="111" priority="8" operator="containsText" text="negatywna">
      <formula>NOT(ISERROR(SEARCH("negatywna",L48)))</formula>
    </cfRule>
  </conditionalFormatting>
  <conditionalFormatting sqref="L53">
    <cfRule type="containsText" dxfId="110" priority="4" operator="containsText" text="negatywna">
      <formula>NOT(ISERROR(SEARCH("negatywna",L53)))</formula>
    </cfRule>
  </conditionalFormatting>
  <conditionalFormatting sqref="L53">
    <cfRule type="containsText" dxfId="109" priority="3" operator="containsText" text="negatywna">
      <formula>NOT(ISERROR(SEARCH("negatywna",L53)))</formula>
    </cfRule>
  </conditionalFormatting>
  <conditionalFormatting sqref="L50">
    <cfRule type="containsText" dxfId="108" priority="7" operator="containsText" text="negatywna">
      <formula>NOT(ISERROR(SEARCH("negatywna",L50)))</formula>
    </cfRule>
  </conditionalFormatting>
  <conditionalFormatting sqref="L50">
    <cfRule type="containsText" dxfId="107" priority="6" operator="containsText" text="negatywna">
      <formula>NOT(ISERROR(SEARCH("negatywna",L50)))</formula>
    </cfRule>
  </conditionalFormatting>
  <conditionalFormatting sqref="L50">
    <cfRule type="containsText" dxfId="106" priority="5" operator="containsText" text="negatywna">
      <formula>NOT(ISERROR(SEARCH("negatywna",L50)))</formula>
    </cfRule>
  </conditionalFormatting>
  <conditionalFormatting sqref="H50 L43:L44 I43:J44 G45:H45">
    <cfRule type="containsText" dxfId="105" priority="32" operator="containsText" text="negatywna">
      <formula>NOT(ISERROR(SEARCH("negatywna",G43)))</formula>
    </cfRule>
  </conditionalFormatting>
  <conditionalFormatting sqref="I47:J47 H53">
    <cfRule type="containsText" dxfId="104" priority="23" operator="containsText" text="pozytywna">
      <formula>NOT(ISERROR(SEARCH("pozytywna",H47)))</formula>
    </cfRule>
    <cfRule type="containsText" dxfId="103" priority="30" operator="containsText" text="negatywna">
      <formula>NOT(ISERROR(SEARCH("negatywna",H47)))</formula>
    </cfRule>
    <cfRule type="containsText" dxfId="102" priority="31" operator="containsText" text="pozytywna">
      <formula>NOT(ISERROR(SEARCH("pozytywna",H47)))</formula>
    </cfRule>
  </conditionalFormatting>
  <conditionalFormatting sqref="I43:J43">
    <cfRule type="containsText" dxfId="101" priority="22" operator="containsText" text="pozytywna">
      <formula>NOT(ISERROR(SEARCH("pozytywna",I43)))</formula>
    </cfRule>
    <cfRule type="containsText" dxfId="100" priority="28" operator="containsText" text="negatywna">
      <formula>NOT(ISERROR(SEARCH("negatywna",I43)))</formula>
    </cfRule>
    <cfRule type="containsText" dxfId="99" priority="29" operator="containsText" text="pozytywna">
      <formula>NOT(ISERROR(SEARCH("pozytywna",I43)))</formula>
    </cfRule>
  </conditionalFormatting>
  <conditionalFormatting sqref="L44">
    <cfRule type="containsText" dxfId="98" priority="24" operator="containsText" text="negatywna">
      <formula>NOT(ISERROR(SEARCH("negatywna",L44)))</formula>
    </cfRule>
  </conditionalFormatting>
  <conditionalFormatting sqref="G55">
    <cfRule type="containsText" dxfId="97" priority="27" operator="containsText" text="negatywna">
      <formula>NOT(ISERROR(SEARCH("negatywna",G55)))</formula>
    </cfRule>
  </conditionalFormatting>
  <conditionalFormatting sqref="L47">
    <cfRule type="containsText" dxfId="96" priority="26" operator="containsText" text="negatywna">
      <formula>NOT(ISERROR(SEARCH("negatywna",L47)))</formula>
    </cfRule>
  </conditionalFormatting>
  <conditionalFormatting sqref="L43">
    <cfRule type="containsText" dxfId="95" priority="25" operator="containsText" text="negatywna">
      <formula>NOT(ISERROR(SEARCH("negatywna",L43)))</formula>
    </cfRule>
  </conditionalFormatting>
  <conditionalFormatting sqref="H43">
    <cfRule type="containsText" dxfId="94" priority="21" operator="containsText" text="negatywna">
      <formula>NOT(ISERROR(SEARCH("negatywna",H43)))</formula>
    </cfRule>
  </conditionalFormatting>
  <conditionalFormatting sqref="H43">
    <cfRule type="containsText" dxfId="93" priority="18" operator="containsText" text="pozytywna">
      <formula>NOT(ISERROR(SEARCH("pozytywna",H43)))</formula>
    </cfRule>
    <cfRule type="containsText" dxfId="92" priority="19" operator="containsText" text="negatywna">
      <formula>NOT(ISERROR(SEARCH("negatywna",H43)))</formula>
    </cfRule>
    <cfRule type="containsText" dxfId="91" priority="20" operator="containsText" text="pozytywna">
      <formula>NOT(ISERROR(SEARCH("pozytywna",H43)))</formula>
    </cfRule>
  </conditionalFormatting>
  <conditionalFormatting sqref="L43">
    <cfRule type="containsText" dxfId="90" priority="17" operator="containsText" text="negatywna">
      <formula>NOT(ISERROR(SEARCH("negatywna",L43)))</formula>
    </cfRule>
  </conditionalFormatting>
  <conditionalFormatting sqref="L46">
    <cfRule type="containsText" dxfId="89" priority="16" operator="containsText" text="negatywna">
      <formula>NOT(ISERROR(SEARCH("negatywna",L46)))</formula>
    </cfRule>
  </conditionalFormatting>
  <conditionalFormatting sqref="L46">
    <cfRule type="containsText" dxfId="88" priority="15" operator="containsText" text="negatywna">
      <formula>NOT(ISERROR(SEARCH("negatywna",L46)))</formula>
    </cfRule>
  </conditionalFormatting>
  <conditionalFormatting sqref="L45">
    <cfRule type="containsText" dxfId="87" priority="12" operator="containsText" text="negatywna">
      <formula>NOT(ISERROR(SEARCH("negatywna",L45)))</formula>
    </cfRule>
  </conditionalFormatting>
  <conditionalFormatting sqref="L45">
    <cfRule type="containsText" dxfId="86" priority="11" operator="containsText" text="negatywna">
      <formula>NOT(ISERROR(SEARCH("negatywna",L45)))</formula>
    </cfRule>
  </conditionalFormatting>
  <conditionalFormatting sqref="L48">
    <cfRule type="containsText" dxfId="85" priority="10" operator="containsText" text="negatywna">
      <formula>NOT(ISERROR(SEARCH("negatywna",L48)))</formula>
    </cfRule>
  </conditionalFormatting>
  <conditionalFormatting sqref="L48">
    <cfRule type="containsText" dxfId="84" priority="9" operator="containsText" text="negatywna">
      <formula>NOT(ISERROR(SEARCH("negatywna",L48)))</formula>
    </cfRule>
  </conditionalFormatting>
  <conditionalFormatting sqref="L53">
    <cfRule type="containsText" dxfId="83" priority="2" operator="containsText" text="negatywna">
      <formula>NOT(ISERROR(SEARCH("negatywna",L53)))</formula>
    </cfRule>
  </conditionalFormatting>
  <conditionalFormatting sqref="L55">
    <cfRule type="containsText" dxfId="82" priority="1" operator="containsText" text="negatywna">
      <formula>NOT(ISERROR(SEARCH("negatywna",L55)))</formula>
    </cfRule>
  </conditionalFormatting>
  <dataValidations count="15">
    <dataValidation type="list" allowBlank="1" showInputMessage="1" showErrorMessage="1" sqref="L25:L26 L53 L50 L48 L43:L46 J25:J26 J43:J44">
      <formula1>$A$123:$B$123</formula1>
    </dataValidation>
    <dataValidation type="list" allowBlank="1" showInputMessage="1" showErrorMessage="1" sqref="G42:H42 G33:H33 G35:H35 L30:L42 J30:J42">
      <formula1>$A$126:$B$126</formula1>
    </dataValidation>
    <dataValidation type="list" allowBlank="1" showInputMessage="1" showErrorMessage="1" sqref="L28:L29 J28:J29">
      <formula1>$A$125:$B$125</formula1>
    </dataValidation>
    <dataValidation type="list" allowBlank="1" showInputMessage="1" showErrorMessage="1" sqref="G48 G31:H31">
      <formula1>$B$115:$B$117</formula1>
    </dataValidation>
    <dataValidation type="list" allowBlank="1" showInputMessage="1" showErrorMessage="1" sqref="G29:H29">
      <formula1>$F$116:$F$118</formula1>
    </dataValidation>
    <dataValidation type="list" allowBlank="1" showInputMessage="1" showErrorMessage="1" errorTitle="Wybiesz wartość z menu" sqref="F16:F20">
      <formula1>$F$105:$F$113</formula1>
    </dataValidation>
    <dataValidation type="list" allowBlank="1" showInputMessage="1" showErrorMessage="1" sqref="H53 H43">
      <formula1>$A$132:$B$132</formula1>
    </dataValidation>
    <dataValidation type="list" allowBlank="1" showInputMessage="1" showErrorMessage="1" sqref="G37:H37 G39:H39">
      <formula1>$A$127:$B$127</formula1>
    </dataValidation>
    <dataValidation type="list" allowBlank="1" showInputMessage="1" showErrorMessage="1" sqref="F10:F14 G43 G26:H26">
      <formula1>$A$116:$A$117</formula1>
    </dataValidation>
    <dataValidation type="list" allowBlank="1" showInputMessage="1" showErrorMessage="1" sqref="F24:F26">
      <formula1>$C$110:$C$111</formula1>
    </dataValidation>
    <dataValidation type="list" allowBlank="1" showInputMessage="1" showErrorMessage="1" sqref="J43 J47">
      <formula1>$A$132:$C$132</formula1>
    </dataValidation>
    <dataValidation type="list" allowBlank="1" showInputMessage="1" showErrorMessage="1" sqref="G10:G14 G24:G26 G22">
      <formula1>$D$96:$D$116</formula1>
    </dataValidation>
    <dataValidation type="list" allowBlank="1" showInputMessage="1" showErrorMessage="1" errorTitle="Wybierz z menu" sqref="G17:G20">
      <formula1>$D$96:$D$144</formula1>
    </dataValidation>
    <dataValidation type="list" allowBlank="1" showInputMessage="1" showErrorMessage="1" errorTitle="Wybierz z menu" sqref="G16">
      <formula1>$D$96:$D$146</formula1>
    </dataValidation>
    <dataValidation type="list" allowBlank="1" showInputMessage="1" showErrorMessage="1" sqref="F22">
      <formula1>$B$110:$B$111</formula1>
    </dataValidation>
  </dataValidations>
  <pageMargins left="0.7" right="0.7" top="0.75" bottom="0.75" header="0.3" footer="0.3"/>
  <pageSetup paperSize="9" scale="55" orientation="portrait" r:id="rId1"/>
  <colBreaks count="1" manualBreakCount="1">
    <brk id="8" max="14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"/>
  <sheetViews>
    <sheetView zoomScale="110" zoomScaleNormal="110" workbookViewId="0">
      <selection activeCell="G9" sqref="G9"/>
    </sheetView>
  </sheetViews>
  <sheetFormatPr defaultColWidth="8.85546875" defaultRowHeight="15" x14ac:dyDescent="0.25"/>
  <cols>
    <col min="1" max="2" width="19.7109375" style="57" customWidth="1"/>
    <col min="3" max="5" width="18.7109375" style="57" customWidth="1"/>
    <col min="6" max="8" width="20.7109375" style="57" customWidth="1"/>
    <col min="9" max="11" width="20.7109375" style="56" customWidth="1"/>
    <col min="12" max="12" width="17.7109375" style="56" customWidth="1"/>
    <col min="13" max="13" width="16.7109375" style="56" customWidth="1"/>
    <col min="14" max="18" width="8.85546875" style="56"/>
    <col min="19" max="16384" width="8.85546875" style="57"/>
  </cols>
  <sheetData>
    <row r="1" spans="1:18" s="51" customFormat="1" ht="37.9" customHeight="1" thickBot="1" x14ac:dyDescent="0.35">
      <c r="A1" s="212" t="s">
        <v>88</v>
      </c>
      <c r="B1" s="213"/>
      <c r="C1" s="213"/>
      <c r="D1" s="213"/>
      <c r="E1" s="213"/>
      <c r="F1" s="213"/>
      <c r="G1" s="213"/>
      <c r="H1" s="214"/>
      <c r="I1" s="47"/>
      <c r="J1" s="47"/>
      <c r="K1" s="47"/>
      <c r="L1" s="49"/>
      <c r="M1" s="49"/>
      <c r="N1" s="49"/>
      <c r="O1" s="50"/>
      <c r="P1" s="50"/>
      <c r="Q1" s="50"/>
      <c r="R1" s="50"/>
    </row>
    <row r="2" spans="1:18" ht="28.15" customHeight="1" x14ac:dyDescent="0.25">
      <c r="A2" s="164" t="s">
        <v>30</v>
      </c>
      <c r="B2" s="165"/>
      <c r="C2" s="165"/>
      <c r="D2" s="165"/>
      <c r="E2" s="165"/>
      <c r="F2" s="168"/>
      <c r="G2" s="168"/>
      <c r="H2" s="169"/>
      <c r="I2" s="52"/>
      <c r="J2" s="52"/>
      <c r="K2" s="47"/>
      <c r="L2" s="54"/>
      <c r="M2" s="55"/>
      <c r="N2" s="55"/>
    </row>
    <row r="3" spans="1:18" ht="28.15" customHeight="1" x14ac:dyDescent="0.25">
      <c r="A3" s="172" t="s">
        <v>31</v>
      </c>
      <c r="B3" s="173"/>
      <c r="C3" s="173"/>
      <c r="D3" s="173"/>
      <c r="E3" s="173"/>
      <c r="F3" s="170"/>
      <c r="G3" s="170"/>
      <c r="H3" s="171"/>
      <c r="I3" s="52"/>
      <c r="J3" s="52"/>
      <c r="K3" s="47"/>
      <c r="L3" s="54"/>
      <c r="M3" s="55"/>
      <c r="N3" s="55"/>
    </row>
    <row r="4" spans="1:18" ht="28.15" customHeight="1" x14ac:dyDescent="0.25">
      <c r="A4" s="172" t="s">
        <v>4</v>
      </c>
      <c r="B4" s="173"/>
      <c r="C4" s="173"/>
      <c r="D4" s="173"/>
      <c r="E4" s="173"/>
      <c r="F4" s="170"/>
      <c r="G4" s="170"/>
      <c r="H4" s="171"/>
      <c r="I4" s="52"/>
      <c r="J4" s="52"/>
      <c r="K4" s="47"/>
      <c r="L4" s="54"/>
      <c r="M4" s="55"/>
      <c r="N4" s="55"/>
    </row>
    <row r="5" spans="1:18" ht="28.15" customHeight="1" x14ac:dyDescent="0.25">
      <c r="A5" s="172" t="s">
        <v>32</v>
      </c>
      <c r="B5" s="173"/>
      <c r="C5" s="173"/>
      <c r="D5" s="173"/>
      <c r="E5" s="173"/>
      <c r="F5" s="170"/>
      <c r="G5" s="170"/>
      <c r="H5" s="171"/>
      <c r="I5" s="52"/>
      <c r="J5" s="52"/>
      <c r="K5" s="47"/>
      <c r="L5" s="54"/>
      <c r="M5" s="55"/>
      <c r="N5" s="55"/>
    </row>
    <row r="6" spans="1:18" ht="28.15" customHeight="1" x14ac:dyDescent="0.25">
      <c r="A6" s="172" t="s">
        <v>5</v>
      </c>
      <c r="B6" s="173"/>
      <c r="C6" s="173"/>
      <c r="D6" s="173"/>
      <c r="E6" s="173"/>
      <c r="F6" s="170"/>
      <c r="G6" s="170"/>
      <c r="H6" s="171"/>
      <c r="I6" s="52"/>
      <c r="J6" s="52"/>
      <c r="K6" s="47"/>
      <c r="L6" s="54"/>
      <c r="M6" s="55"/>
      <c r="N6" s="55"/>
    </row>
    <row r="7" spans="1:18" ht="28.15" customHeight="1" x14ac:dyDescent="0.25">
      <c r="A7" s="172" t="s">
        <v>33</v>
      </c>
      <c r="B7" s="173"/>
      <c r="C7" s="173"/>
      <c r="D7" s="173"/>
      <c r="E7" s="173"/>
      <c r="F7" s="170"/>
      <c r="G7" s="170"/>
      <c r="H7" s="171"/>
      <c r="I7" s="52"/>
      <c r="J7" s="52"/>
      <c r="K7" s="47"/>
      <c r="L7" s="54"/>
      <c r="M7" s="55"/>
      <c r="N7" s="55"/>
    </row>
    <row r="8" spans="1:18" ht="28.15" customHeight="1" thickBot="1" x14ac:dyDescent="0.3">
      <c r="A8" s="220" t="s">
        <v>78</v>
      </c>
      <c r="B8" s="221"/>
      <c r="C8" s="221"/>
      <c r="D8" s="221"/>
      <c r="E8" s="221"/>
      <c r="F8" s="135"/>
      <c r="G8" s="135"/>
      <c r="H8" s="136"/>
      <c r="I8" s="52"/>
      <c r="J8" s="52"/>
      <c r="K8" s="47"/>
      <c r="L8" s="54"/>
      <c r="M8" s="55"/>
      <c r="N8" s="55"/>
    </row>
    <row r="9" spans="1:18" ht="48" customHeight="1" x14ac:dyDescent="0.25">
      <c r="A9" s="185" t="s">
        <v>99</v>
      </c>
      <c r="B9" s="186"/>
      <c r="C9" s="186"/>
      <c r="D9" s="186"/>
      <c r="E9" s="376"/>
      <c r="F9" s="36" t="s">
        <v>6</v>
      </c>
      <c r="G9" s="121" t="s">
        <v>157</v>
      </c>
      <c r="H9" s="37" t="s">
        <v>3</v>
      </c>
      <c r="I9" s="58"/>
      <c r="J9" s="58"/>
      <c r="K9" s="47"/>
      <c r="L9" s="61"/>
      <c r="M9" s="55"/>
      <c r="N9" s="55"/>
    </row>
    <row r="10" spans="1:18" ht="45" customHeight="1" x14ac:dyDescent="0.25">
      <c r="A10" s="235" t="s">
        <v>91</v>
      </c>
      <c r="B10" s="236"/>
      <c r="C10" s="236"/>
      <c r="D10" s="236"/>
      <c r="E10" s="236"/>
      <c r="F10" s="34">
        <v>0</v>
      </c>
      <c r="G10" s="123">
        <v>0</v>
      </c>
      <c r="H10" s="11">
        <f>IFERROR(F10/G10,0)</f>
        <v>0</v>
      </c>
      <c r="I10" s="59"/>
      <c r="J10" s="59"/>
      <c r="K10" s="47"/>
      <c r="L10" s="60"/>
      <c r="M10" s="55"/>
      <c r="N10" s="55"/>
    </row>
    <row r="11" spans="1:18" ht="45" customHeight="1" x14ac:dyDescent="0.25">
      <c r="A11" s="235" t="s">
        <v>92</v>
      </c>
      <c r="B11" s="236"/>
      <c r="C11" s="236"/>
      <c r="D11" s="236"/>
      <c r="E11" s="236"/>
      <c r="F11" s="34">
        <v>0</v>
      </c>
      <c r="G11" s="123">
        <v>0</v>
      </c>
      <c r="H11" s="11">
        <f>IFERROR(F11/G11,0)</f>
        <v>0</v>
      </c>
      <c r="I11" s="59"/>
      <c r="J11" s="59"/>
      <c r="K11" s="47"/>
      <c r="L11" s="60"/>
      <c r="M11" s="55"/>
      <c r="N11" s="55"/>
    </row>
    <row r="12" spans="1:18" ht="45" customHeight="1" x14ac:dyDescent="0.25">
      <c r="A12" s="235" t="s">
        <v>93</v>
      </c>
      <c r="B12" s="236"/>
      <c r="C12" s="236"/>
      <c r="D12" s="236"/>
      <c r="E12" s="236"/>
      <c r="F12" s="34">
        <v>0</v>
      </c>
      <c r="G12" s="123">
        <v>0</v>
      </c>
      <c r="H12" s="11">
        <f>IFERROR(F12/G12,0)</f>
        <v>0</v>
      </c>
      <c r="I12" s="59"/>
      <c r="J12" s="59"/>
      <c r="K12" s="47"/>
      <c r="L12" s="60"/>
      <c r="M12" s="55"/>
      <c r="N12" s="55"/>
    </row>
    <row r="13" spans="1:18" ht="45" customHeight="1" x14ac:dyDescent="0.25">
      <c r="A13" s="235" t="s">
        <v>94</v>
      </c>
      <c r="B13" s="236"/>
      <c r="C13" s="236"/>
      <c r="D13" s="236"/>
      <c r="E13" s="236"/>
      <c r="F13" s="34">
        <v>0</v>
      </c>
      <c r="G13" s="123">
        <v>0</v>
      </c>
      <c r="H13" s="11">
        <f>IFERROR(F13/G13,0)</f>
        <v>0</v>
      </c>
      <c r="I13" s="59"/>
      <c r="J13" s="59"/>
      <c r="K13" s="47"/>
      <c r="L13" s="60"/>
      <c r="M13" s="55"/>
      <c r="N13" s="55"/>
    </row>
    <row r="14" spans="1:18" ht="45" customHeight="1" thickBot="1" x14ac:dyDescent="0.3">
      <c r="A14" s="235" t="s">
        <v>95</v>
      </c>
      <c r="B14" s="236"/>
      <c r="C14" s="236"/>
      <c r="D14" s="236"/>
      <c r="E14" s="236"/>
      <c r="F14" s="34">
        <v>0</v>
      </c>
      <c r="G14" s="125">
        <v>0</v>
      </c>
      <c r="H14" s="12">
        <f>IFERROR(F14/G14,0)</f>
        <v>0</v>
      </c>
      <c r="I14" s="59"/>
      <c r="J14" s="59"/>
      <c r="K14" s="47"/>
      <c r="L14" s="60"/>
      <c r="M14" s="55"/>
      <c r="N14" s="55"/>
    </row>
    <row r="15" spans="1:18" ht="37.15" customHeight="1" x14ac:dyDescent="0.25">
      <c r="A15" s="185" t="s">
        <v>148</v>
      </c>
      <c r="B15" s="186"/>
      <c r="C15" s="186"/>
      <c r="D15" s="186"/>
      <c r="E15" s="376"/>
      <c r="F15" s="36" t="s">
        <v>6</v>
      </c>
      <c r="G15" s="121" t="s">
        <v>157</v>
      </c>
      <c r="H15" s="37" t="s">
        <v>3</v>
      </c>
      <c r="I15" s="58"/>
      <c r="J15" s="58"/>
      <c r="K15" s="47"/>
      <c r="L15" s="54"/>
      <c r="M15" s="55"/>
      <c r="N15" s="55"/>
    </row>
    <row r="16" spans="1:18" ht="45" customHeight="1" x14ac:dyDescent="0.25">
      <c r="A16" s="235" t="s">
        <v>91</v>
      </c>
      <c r="B16" s="236"/>
      <c r="C16" s="236"/>
      <c r="D16" s="236"/>
      <c r="E16" s="236"/>
      <c r="F16" s="34">
        <v>100</v>
      </c>
      <c r="G16" s="123">
        <v>6</v>
      </c>
      <c r="H16" s="11">
        <f>IFERROR(F16/G16,0)</f>
        <v>16.666666666666668</v>
      </c>
      <c r="I16" s="59"/>
      <c r="J16" s="59"/>
      <c r="K16" s="47"/>
      <c r="L16" s="60"/>
      <c r="M16" s="55"/>
      <c r="N16" s="55"/>
    </row>
    <row r="17" spans="1:14" ht="45" customHeight="1" x14ac:dyDescent="0.25">
      <c r="A17" s="235" t="s">
        <v>92</v>
      </c>
      <c r="B17" s="236"/>
      <c r="C17" s="236"/>
      <c r="D17" s="236"/>
      <c r="E17" s="236"/>
      <c r="F17" s="34">
        <v>70</v>
      </c>
      <c r="G17" s="123">
        <v>6</v>
      </c>
      <c r="H17" s="11">
        <f t="shared" ref="H17:H20" si="0">IFERROR(F17/G17,0)</f>
        <v>11.666666666666666</v>
      </c>
      <c r="I17" s="59"/>
      <c r="J17" s="59"/>
      <c r="K17" s="47"/>
      <c r="L17" s="60"/>
      <c r="M17" s="55"/>
      <c r="N17" s="55"/>
    </row>
    <row r="18" spans="1:14" ht="45" customHeight="1" x14ac:dyDescent="0.25">
      <c r="A18" s="235" t="s">
        <v>93</v>
      </c>
      <c r="B18" s="236"/>
      <c r="C18" s="236"/>
      <c r="D18" s="236"/>
      <c r="E18" s="236"/>
      <c r="F18" s="34">
        <v>0</v>
      </c>
      <c r="G18" s="123">
        <v>0</v>
      </c>
      <c r="H18" s="11">
        <f t="shared" si="0"/>
        <v>0</v>
      </c>
      <c r="I18" s="59"/>
      <c r="J18" s="59"/>
      <c r="K18" s="47"/>
      <c r="L18" s="60"/>
      <c r="M18" s="55"/>
      <c r="N18" s="55"/>
    </row>
    <row r="19" spans="1:14" ht="45" customHeight="1" x14ac:dyDescent="0.25">
      <c r="A19" s="235" t="s">
        <v>94</v>
      </c>
      <c r="B19" s="236"/>
      <c r="C19" s="236"/>
      <c r="D19" s="236"/>
      <c r="E19" s="236"/>
      <c r="F19" s="34">
        <v>0</v>
      </c>
      <c r="G19" s="123">
        <v>0</v>
      </c>
      <c r="H19" s="11">
        <f t="shared" si="0"/>
        <v>0</v>
      </c>
      <c r="I19" s="59"/>
      <c r="J19" s="59"/>
      <c r="K19" s="47"/>
      <c r="L19" s="60"/>
      <c r="M19" s="55"/>
      <c r="N19" s="55"/>
    </row>
    <row r="20" spans="1:14" ht="45" customHeight="1" thickBot="1" x14ac:dyDescent="0.3">
      <c r="A20" s="235" t="s">
        <v>95</v>
      </c>
      <c r="B20" s="236"/>
      <c r="C20" s="236"/>
      <c r="D20" s="236"/>
      <c r="E20" s="236"/>
      <c r="F20" s="34">
        <v>0</v>
      </c>
      <c r="G20" s="123">
        <v>0</v>
      </c>
      <c r="H20" s="11">
        <f t="shared" si="0"/>
        <v>0</v>
      </c>
      <c r="I20" s="59"/>
      <c r="J20" s="59"/>
      <c r="K20" s="47"/>
      <c r="L20" s="60"/>
      <c r="M20" s="55"/>
      <c r="N20" s="55"/>
    </row>
    <row r="21" spans="1:14" ht="40.15" customHeight="1" x14ac:dyDescent="0.25">
      <c r="A21" s="159" t="s">
        <v>113</v>
      </c>
      <c r="B21" s="160"/>
      <c r="C21" s="160"/>
      <c r="D21" s="160"/>
      <c r="E21" s="160"/>
      <c r="F21" s="36" t="s">
        <v>6</v>
      </c>
      <c r="G21" s="121" t="s">
        <v>157</v>
      </c>
      <c r="H21" s="37" t="s">
        <v>3</v>
      </c>
      <c r="I21" s="58"/>
      <c r="J21" s="58"/>
      <c r="K21" s="47"/>
      <c r="L21" s="60"/>
      <c r="M21" s="55"/>
      <c r="N21" s="55"/>
    </row>
    <row r="22" spans="1:14" ht="40.15" customHeight="1" thickBot="1" x14ac:dyDescent="0.3">
      <c r="A22" s="235" t="s">
        <v>49</v>
      </c>
      <c r="B22" s="236"/>
      <c r="C22" s="236"/>
      <c r="D22" s="236"/>
      <c r="E22" s="236"/>
      <c r="F22" s="34">
        <v>0</v>
      </c>
      <c r="G22" s="123">
        <v>0</v>
      </c>
      <c r="H22" s="11">
        <f>IFERROR(F22/G22,0)</f>
        <v>0</v>
      </c>
      <c r="I22" s="59"/>
      <c r="J22" s="59"/>
      <c r="K22" s="47"/>
      <c r="L22" s="60"/>
      <c r="M22" s="55"/>
      <c r="N22" s="55"/>
    </row>
    <row r="23" spans="1:14" ht="40.15" customHeight="1" x14ac:dyDescent="0.25">
      <c r="A23" s="159" t="s">
        <v>112</v>
      </c>
      <c r="B23" s="160"/>
      <c r="C23" s="160"/>
      <c r="D23" s="160"/>
      <c r="E23" s="160"/>
      <c r="F23" s="36" t="s">
        <v>6</v>
      </c>
      <c r="G23" s="121" t="s">
        <v>157</v>
      </c>
      <c r="H23" s="37" t="s">
        <v>3</v>
      </c>
      <c r="I23" s="59"/>
      <c r="J23" s="59"/>
      <c r="K23" s="47"/>
      <c r="L23" s="60"/>
      <c r="M23" s="55"/>
      <c r="N23" s="55"/>
    </row>
    <row r="24" spans="1:14" ht="40.15" customHeight="1" thickBot="1" x14ac:dyDescent="0.3">
      <c r="A24" s="235" t="s">
        <v>48</v>
      </c>
      <c r="B24" s="236"/>
      <c r="C24" s="236"/>
      <c r="D24" s="236"/>
      <c r="E24" s="236"/>
      <c r="F24" s="34">
        <v>0</v>
      </c>
      <c r="G24" s="123">
        <v>0</v>
      </c>
      <c r="H24" s="11">
        <f>IFERROR(F24/G24,0)</f>
        <v>0</v>
      </c>
      <c r="I24" s="59"/>
      <c r="J24" s="59"/>
      <c r="K24" s="47"/>
      <c r="L24" s="60"/>
      <c r="M24" s="55"/>
      <c r="N24" s="55"/>
    </row>
    <row r="25" spans="1:14" ht="34.9" customHeight="1" x14ac:dyDescent="0.25">
      <c r="A25" s="395" t="s">
        <v>96</v>
      </c>
      <c r="B25" s="396"/>
      <c r="C25" s="396"/>
      <c r="D25" s="396"/>
      <c r="E25" s="396"/>
      <c r="F25" s="396"/>
      <c r="G25" s="396"/>
      <c r="H25" s="397"/>
      <c r="I25" s="58"/>
      <c r="J25" s="58"/>
      <c r="K25" s="47"/>
      <c r="L25" s="54"/>
      <c r="M25" s="55"/>
      <c r="N25" s="55"/>
    </row>
    <row r="26" spans="1:14" ht="40.15" customHeight="1" x14ac:dyDescent="0.25">
      <c r="A26" s="392" t="s">
        <v>130</v>
      </c>
      <c r="B26" s="393"/>
      <c r="C26" s="393"/>
      <c r="D26" s="393"/>
      <c r="E26" s="393"/>
      <c r="F26" s="394"/>
      <c r="G26" s="233" t="s">
        <v>3</v>
      </c>
      <c r="H26" s="234"/>
      <c r="I26" s="52"/>
      <c r="J26" s="52"/>
      <c r="K26" s="47"/>
      <c r="L26" s="54"/>
      <c r="M26" s="55"/>
      <c r="N26" s="55"/>
    </row>
    <row r="27" spans="1:14" ht="40.15" customHeight="1" x14ac:dyDescent="0.25">
      <c r="A27" s="145" t="s">
        <v>123</v>
      </c>
      <c r="B27" s="146"/>
      <c r="C27" s="146"/>
      <c r="D27" s="146"/>
      <c r="E27" s="146"/>
      <c r="F27" s="147"/>
      <c r="G27" s="170">
        <v>0</v>
      </c>
      <c r="H27" s="171"/>
      <c r="I27" s="52"/>
      <c r="J27" s="52"/>
      <c r="K27" s="47"/>
      <c r="L27" s="54"/>
      <c r="M27" s="55"/>
      <c r="N27" s="55"/>
    </row>
    <row r="28" spans="1:14" ht="40.15" customHeight="1" x14ac:dyDescent="0.25">
      <c r="A28" s="392" t="s">
        <v>114</v>
      </c>
      <c r="B28" s="393"/>
      <c r="C28" s="393"/>
      <c r="D28" s="393"/>
      <c r="E28" s="393"/>
      <c r="F28" s="394"/>
      <c r="G28" s="233" t="s">
        <v>3</v>
      </c>
      <c r="H28" s="234"/>
      <c r="I28" s="52"/>
      <c r="J28" s="52"/>
      <c r="K28" s="47"/>
      <c r="L28" s="54"/>
      <c r="M28" s="55"/>
      <c r="N28" s="55"/>
    </row>
    <row r="29" spans="1:14" ht="40.15" customHeight="1" x14ac:dyDescent="0.25">
      <c r="A29" s="145" t="s">
        <v>123</v>
      </c>
      <c r="B29" s="146"/>
      <c r="C29" s="146"/>
      <c r="D29" s="146"/>
      <c r="E29" s="146"/>
      <c r="F29" s="147"/>
      <c r="G29" s="170">
        <v>0</v>
      </c>
      <c r="H29" s="171"/>
      <c r="I29" s="52"/>
      <c r="J29" s="52"/>
      <c r="K29" s="47"/>
      <c r="L29" s="54"/>
      <c r="M29" s="55"/>
      <c r="N29" s="55"/>
    </row>
    <row r="30" spans="1:14" ht="34.9" customHeight="1" x14ac:dyDescent="0.25">
      <c r="A30" s="392" t="s">
        <v>65</v>
      </c>
      <c r="B30" s="393"/>
      <c r="C30" s="393"/>
      <c r="D30" s="393"/>
      <c r="E30" s="393"/>
      <c r="F30" s="394"/>
      <c r="G30" s="409" t="s">
        <v>3</v>
      </c>
      <c r="H30" s="410"/>
      <c r="I30" s="52"/>
      <c r="J30" s="52"/>
      <c r="K30" s="47"/>
      <c r="L30" s="54"/>
      <c r="M30" s="55"/>
      <c r="N30" s="55"/>
    </row>
    <row r="31" spans="1:14" ht="40.15" customHeight="1" x14ac:dyDescent="0.25">
      <c r="A31" s="145" t="s">
        <v>63</v>
      </c>
      <c r="B31" s="146"/>
      <c r="C31" s="146"/>
      <c r="D31" s="146"/>
      <c r="E31" s="146"/>
      <c r="F31" s="147"/>
      <c r="G31" s="170">
        <v>0</v>
      </c>
      <c r="H31" s="171"/>
      <c r="I31" s="52"/>
      <c r="J31" s="52"/>
      <c r="K31" s="47"/>
      <c r="L31" s="54"/>
      <c r="M31" s="55"/>
      <c r="N31" s="55"/>
    </row>
    <row r="32" spans="1:14" ht="34.9" customHeight="1" x14ac:dyDescent="0.25">
      <c r="A32" s="392" t="s">
        <v>158</v>
      </c>
      <c r="B32" s="393"/>
      <c r="C32" s="393"/>
      <c r="D32" s="393"/>
      <c r="E32" s="393"/>
      <c r="F32" s="394"/>
      <c r="G32" s="233" t="s">
        <v>3</v>
      </c>
      <c r="H32" s="234"/>
      <c r="I32" s="52"/>
      <c r="J32" s="52"/>
      <c r="K32" s="47"/>
      <c r="L32" s="54"/>
      <c r="M32" s="55"/>
      <c r="N32" s="55"/>
    </row>
    <row r="33" spans="1:14" ht="40.15" customHeight="1" x14ac:dyDescent="0.25">
      <c r="A33" s="145" t="s">
        <v>62</v>
      </c>
      <c r="B33" s="146"/>
      <c r="C33" s="146"/>
      <c r="D33" s="146"/>
      <c r="E33" s="146"/>
      <c r="F33" s="147"/>
      <c r="G33" s="170">
        <v>0</v>
      </c>
      <c r="H33" s="171"/>
      <c r="I33" s="52"/>
      <c r="J33" s="52"/>
      <c r="K33" s="47"/>
      <c r="L33" s="54"/>
      <c r="M33" s="55"/>
      <c r="N33" s="55"/>
    </row>
    <row r="34" spans="1:14" ht="34.9" customHeight="1" x14ac:dyDescent="0.25">
      <c r="A34" s="392" t="s">
        <v>159</v>
      </c>
      <c r="B34" s="393"/>
      <c r="C34" s="393"/>
      <c r="D34" s="393"/>
      <c r="E34" s="393"/>
      <c r="F34" s="394"/>
      <c r="G34" s="233" t="s">
        <v>3</v>
      </c>
      <c r="H34" s="234"/>
      <c r="I34" s="52"/>
      <c r="J34" s="52"/>
      <c r="K34" s="47"/>
      <c r="L34" s="54"/>
      <c r="M34" s="55"/>
      <c r="N34" s="55"/>
    </row>
    <row r="35" spans="1:14" ht="40.15" customHeight="1" x14ac:dyDescent="0.25">
      <c r="A35" s="145" t="s">
        <v>61</v>
      </c>
      <c r="B35" s="146"/>
      <c r="C35" s="146"/>
      <c r="D35" s="146"/>
      <c r="E35" s="146"/>
      <c r="F35" s="147"/>
      <c r="G35" s="170">
        <v>0</v>
      </c>
      <c r="H35" s="171"/>
      <c r="I35" s="52"/>
      <c r="J35" s="52"/>
      <c r="K35" s="47"/>
      <c r="L35" s="54"/>
      <c r="M35" s="55"/>
      <c r="N35" s="55"/>
    </row>
    <row r="36" spans="1:14" ht="34.9" customHeight="1" x14ac:dyDescent="0.25">
      <c r="A36" s="411" t="s">
        <v>164</v>
      </c>
      <c r="B36" s="412"/>
      <c r="C36" s="412"/>
      <c r="D36" s="412"/>
      <c r="E36" s="412"/>
      <c r="F36" s="413"/>
      <c r="G36" s="409" t="s">
        <v>3</v>
      </c>
      <c r="H36" s="410"/>
      <c r="I36" s="52"/>
      <c r="J36" s="52"/>
      <c r="K36" s="47"/>
      <c r="L36" s="54"/>
      <c r="M36" s="55"/>
      <c r="N36" s="55"/>
    </row>
    <row r="37" spans="1:14" ht="40.15" customHeight="1" thickBot="1" x14ac:dyDescent="0.3">
      <c r="A37" s="154" t="s">
        <v>60</v>
      </c>
      <c r="B37" s="155"/>
      <c r="C37" s="155"/>
      <c r="D37" s="155"/>
      <c r="E37" s="155"/>
      <c r="F37" s="156"/>
      <c r="G37" s="135">
        <v>0</v>
      </c>
      <c r="H37" s="136"/>
      <c r="I37" s="52"/>
      <c r="J37" s="52"/>
      <c r="K37" s="47"/>
      <c r="L37" s="54"/>
      <c r="M37" s="55"/>
      <c r="N37" s="55"/>
    </row>
    <row r="38" spans="1:14" ht="40.15" customHeight="1" thickBot="1" x14ac:dyDescent="0.3">
      <c r="A38" s="377" t="s">
        <v>160</v>
      </c>
      <c r="B38" s="378"/>
      <c r="C38" s="378"/>
      <c r="D38" s="378"/>
      <c r="E38" s="378"/>
      <c r="F38" s="378"/>
      <c r="G38" s="378"/>
      <c r="H38" s="379"/>
      <c r="I38" s="52"/>
      <c r="J38" s="52"/>
      <c r="K38" s="47"/>
      <c r="L38" s="54"/>
      <c r="M38" s="55"/>
      <c r="N38" s="55"/>
    </row>
    <row r="39" spans="1:14" ht="34.9" customHeight="1" x14ac:dyDescent="0.25">
      <c r="A39" s="390" t="s">
        <v>66</v>
      </c>
      <c r="B39" s="391"/>
      <c r="C39" s="391"/>
      <c r="D39" s="391"/>
      <c r="E39" s="391"/>
      <c r="F39" s="391"/>
      <c r="G39" s="380" t="s">
        <v>3</v>
      </c>
      <c r="H39" s="381"/>
      <c r="I39" s="52"/>
      <c r="J39" s="52"/>
      <c r="K39" s="47"/>
      <c r="L39" s="54"/>
      <c r="M39" s="55"/>
      <c r="N39" s="55"/>
    </row>
    <row r="40" spans="1:14" ht="40.15" customHeight="1" thickBot="1" x14ac:dyDescent="0.3">
      <c r="A40" s="154" t="s">
        <v>64</v>
      </c>
      <c r="B40" s="155"/>
      <c r="C40" s="155"/>
      <c r="D40" s="155"/>
      <c r="E40" s="155"/>
      <c r="F40" s="156"/>
      <c r="G40" s="135">
        <v>0</v>
      </c>
      <c r="H40" s="136"/>
      <c r="I40" s="52"/>
      <c r="J40" s="52"/>
      <c r="K40" s="47"/>
      <c r="L40" s="54"/>
      <c r="M40" s="55"/>
      <c r="N40" s="55"/>
    </row>
    <row r="41" spans="1:14" ht="40.15" customHeight="1" thickBot="1" x14ac:dyDescent="0.3">
      <c r="A41" s="400" t="s">
        <v>118</v>
      </c>
      <c r="B41" s="401"/>
      <c r="C41" s="401"/>
      <c r="D41" s="401"/>
      <c r="E41" s="401"/>
      <c r="F41" s="401"/>
      <c r="G41" s="401"/>
      <c r="H41" s="30" t="s">
        <v>1</v>
      </c>
      <c r="I41" s="69"/>
      <c r="J41" s="69"/>
      <c r="K41" s="47"/>
      <c r="L41" s="63">
        <f>VLOOKUP(H41,$A$84:$C$85,3,TRUE)</f>
        <v>1</v>
      </c>
      <c r="M41" s="55"/>
      <c r="N41" s="55"/>
    </row>
    <row r="42" spans="1:14" ht="48.6" customHeight="1" x14ac:dyDescent="0.25">
      <c r="A42" s="384" t="s">
        <v>119</v>
      </c>
      <c r="B42" s="385"/>
      <c r="C42" s="385"/>
      <c r="D42" s="385"/>
      <c r="E42" s="386"/>
      <c r="F42" s="36" t="s">
        <v>103</v>
      </c>
      <c r="G42" s="36" t="s">
        <v>3</v>
      </c>
      <c r="H42" s="28" t="s">
        <v>19</v>
      </c>
      <c r="I42" s="62"/>
      <c r="J42" s="62"/>
      <c r="K42" s="47"/>
      <c r="L42" s="63"/>
      <c r="M42" s="55"/>
      <c r="N42" s="55"/>
    </row>
    <row r="43" spans="1:14" ht="33.6" customHeight="1" thickBot="1" x14ac:dyDescent="0.3">
      <c r="A43" s="387"/>
      <c r="B43" s="388"/>
      <c r="C43" s="388"/>
      <c r="D43" s="388"/>
      <c r="E43" s="389"/>
      <c r="F43" s="119">
        <v>4.01</v>
      </c>
      <c r="G43" s="45">
        <f>VLOOKUP(F43,$C$79:$F$81,4)</f>
        <v>10</v>
      </c>
      <c r="H43" s="31" t="str">
        <f>VLOOKUP(G43,$E$84:$G$86,3,TRUE)</f>
        <v>pozytywna</v>
      </c>
      <c r="I43" s="111"/>
      <c r="J43" s="58"/>
      <c r="K43" s="47"/>
      <c r="L43" s="63">
        <f>VLOOKUP(H43,$A$84:$C$85,3,TRUE)</f>
        <v>1</v>
      </c>
      <c r="M43" s="55"/>
      <c r="N43" s="55"/>
    </row>
    <row r="44" spans="1:14" ht="40.15" customHeight="1" x14ac:dyDescent="0.25">
      <c r="A44" s="351" t="s">
        <v>153</v>
      </c>
      <c r="B44" s="358"/>
      <c r="C44" s="358"/>
      <c r="D44" s="358"/>
      <c r="E44" s="358"/>
      <c r="F44" s="358"/>
      <c r="G44" s="405"/>
      <c r="H44" s="406"/>
      <c r="I44" s="111"/>
      <c r="J44" s="58"/>
      <c r="K44" s="47"/>
      <c r="L44" s="63"/>
      <c r="M44" s="55"/>
      <c r="N44" s="55"/>
    </row>
    <row r="45" spans="1:14" ht="73.150000000000006" customHeight="1" x14ac:dyDescent="0.25">
      <c r="A45" s="359"/>
      <c r="B45" s="360"/>
      <c r="C45" s="360"/>
      <c r="D45" s="360"/>
      <c r="E45" s="360"/>
      <c r="F45" s="360"/>
      <c r="G45" s="29" t="s">
        <v>3</v>
      </c>
      <c r="H45" s="32" t="s">
        <v>19</v>
      </c>
      <c r="I45" s="69"/>
      <c r="J45" s="69"/>
      <c r="K45" s="47"/>
      <c r="L45" s="63"/>
      <c r="M45" s="55"/>
      <c r="N45" s="55"/>
    </row>
    <row r="46" spans="1:14" ht="40.9" customHeight="1" thickBot="1" x14ac:dyDescent="0.3">
      <c r="A46" s="382" t="s">
        <v>117</v>
      </c>
      <c r="B46" s="383"/>
      <c r="C46" s="383"/>
      <c r="D46" s="383"/>
      <c r="E46" s="383"/>
      <c r="F46" s="383"/>
      <c r="G46" s="33">
        <v>10</v>
      </c>
      <c r="H46" s="27" t="str">
        <f>VLOOKUP(G46,$E$84:$G$86,3,TRUE)</f>
        <v>pozytywna</v>
      </c>
      <c r="I46" s="66"/>
      <c r="J46" s="66"/>
      <c r="K46" s="47"/>
      <c r="L46" s="63">
        <f>VLOOKUP(H46,$A$84:$C$85,3,TRUE)</f>
        <v>1</v>
      </c>
      <c r="M46" s="55"/>
      <c r="N46" s="55"/>
    </row>
    <row r="47" spans="1:14" ht="36" customHeight="1" x14ac:dyDescent="0.25">
      <c r="A47" s="159" t="s">
        <v>120</v>
      </c>
      <c r="B47" s="160"/>
      <c r="C47" s="160"/>
      <c r="D47" s="160"/>
      <c r="E47" s="160"/>
      <c r="F47" s="407"/>
      <c r="G47" s="36" t="s">
        <v>3</v>
      </c>
      <c r="H47" s="37" t="s">
        <v>19</v>
      </c>
      <c r="I47" s="70"/>
      <c r="J47" s="70"/>
      <c r="K47" s="47"/>
      <c r="L47" s="71"/>
      <c r="M47" s="55"/>
      <c r="N47" s="55"/>
    </row>
    <row r="48" spans="1:14" ht="36" customHeight="1" thickBot="1" x14ac:dyDescent="0.3">
      <c r="A48" s="194"/>
      <c r="B48" s="195"/>
      <c r="C48" s="195"/>
      <c r="D48" s="195"/>
      <c r="E48" s="195"/>
      <c r="F48" s="408"/>
      <c r="G48" s="46">
        <f>SUM(H16:H20,H10:H14,H22,H24,G27,G29,G31,G33,G35,G37,G40,G43,G46)</f>
        <v>48.333333333333336</v>
      </c>
      <c r="H48" s="15" t="str">
        <f>VLOOKUP(G48,$A$69:$C$70,3,TRUE)</f>
        <v>pozytywna</v>
      </c>
      <c r="I48" s="70"/>
      <c r="J48" s="70"/>
      <c r="K48" s="47"/>
      <c r="L48" s="63">
        <f>VLOOKUP(H48,$A$84:$C$85,3,TRUE)</f>
        <v>1</v>
      </c>
      <c r="M48" s="55"/>
      <c r="N48" s="55"/>
    </row>
    <row r="49" spans="1:14" ht="34.9" customHeight="1" x14ac:dyDescent="0.25">
      <c r="A49" s="402" t="s">
        <v>97</v>
      </c>
      <c r="B49" s="403"/>
      <c r="C49" s="403"/>
      <c r="D49" s="403"/>
      <c r="E49" s="403"/>
      <c r="F49" s="403"/>
      <c r="G49" s="403"/>
      <c r="H49" s="404"/>
      <c r="I49" s="70"/>
      <c r="J49" s="70"/>
      <c r="K49" s="47"/>
      <c r="L49" s="71"/>
      <c r="M49" s="55"/>
      <c r="N49" s="55"/>
    </row>
    <row r="50" spans="1:14" ht="79.900000000000006" customHeight="1" thickBot="1" x14ac:dyDescent="0.3">
      <c r="A50" s="174"/>
      <c r="B50" s="175"/>
      <c r="C50" s="175"/>
      <c r="D50" s="175"/>
      <c r="E50" s="175"/>
      <c r="F50" s="175"/>
      <c r="G50" s="175"/>
      <c r="H50" s="176"/>
      <c r="I50" s="72"/>
      <c r="J50" s="72"/>
      <c r="K50" s="47"/>
      <c r="L50" s="55"/>
      <c r="M50" s="55"/>
      <c r="N50" s="55"/>
    </row>
    <row r="51" spans="1:14" ht="34.9" customHeight="1" x14ac:dyDescent="0.25">
      <c r="A51" s="183" t="s">
        <v>98</v>
      </c>
      <c r="B51" s="184"/>
      <c r="C51" s="184"/>
      <c r="D51" s="184"/>
      <c r="E51" s="184"/>
      <c r="F51" s="184"/>
      <c r="G51" s="184"/>
      <c r="H51" s="22" t="s">
        <v>1</v>
      </c>
      <c r="I51" s="74"/>
      <c r="J51" s="74"/>
      <c r="K51" s="47"/>
      <c r="L51" s="63">
        <f>VLOOKUP(H51,$A$84:$C$85,3,TRUE)</f>
        <v>1</v>
      </c>
      <c r="M51" s="55"/>
      <c r="N51" s="55"/>
    </row>
    <row r="52" spans="1:14" ht="79.900000000000006" customHeight="1" thickBot="1" x14ac:dyDescent="0.3">
      <c r="A52" s="174"/>
      <c r="B52" s="175"/>
      <c r="C52" s="175"/>
      <c r="D52" s="175"/>
      <c r="E52" s="175"/>
      <c r="F52" s="175"/>
      <c r="G52" s="175"/>
      <c r="H52" s="176"/>
      <c r="I52" s="76"/>
      <c r="J52" s="76"/>
      <c r="K52" s="47"/>
      <c r="L52" s="55"/>
      <c r="M52" s="55"/>
      <c r="N52" s="55"/>
    </row>
    <row r="53" spans="1:14" ht="34.9" customHeight="1" thickBot="1" x14ac:dyDescent="0.3">
      <c r="A53" s="207" t="s">
        <v>0</v>
      </c>
      <c r="B53" s="208"/>
      <c r="C53" s="208"/>
      <c r="D53" s="208"/>
      <c r="E53" s="208"/>
      <c r="F53" s="209"/>
      <c r="G53" s="157" t="str">
        <f>VLOOKUP(L53,$G$74:$I$75,3,TRUE)</f>
        <v>pozytywna</v>
      </c>
      <c r="H53" s="158"/>
      <c r="I53" s="76"/>
      <c r="J53" s="76"/>
      <c r="K53" s="47"/>
      <c r="L53" s="63">
        <f>SUM(L41:L52)</f>
        <v>5</v>
      </c>
      <c r="M53" s="55"/>
      <c r="N53" s="55"/>
    </row>
    <row r="54" spans="1:14" ht="24" customHeight="1" x14ac:dyDescent="0.25">
      <c r="A54" s="224" t="s">
        <v>39</v>
      </c>
      <c r="B54" s="225"/>
      <c r="C54" s="225"/>
      <c r="D54" s="225"/>
      <c r="E54" s="225"/>
      <c r="F54" s="225"/>
      <c r="G54" s="225"/>
      <c r="H54" s="226"/>
      <c r="I54" s="76"/>
      <c r="J54" s="76"/>
      <c r="K54" s="47"/>
      <c r="L54" s="55"/>
      <c r="M54" s="55"/>
      <c r="N54" s="55"/>
    </row>
    <row r="55" spans="1:14" ht="33" customHeight="1" thickBot="1" x14ac:dyDescent="0.3">
      <c r="A55" s="204" t="s">
        <v>156</v>
      </c>
      <c r="B55" s="205"/>
      <c r="C55" s="205"/>
      <c r="D55" s="205"/>
      <c r="E55" s="205"/>
      <c r="F55" s="205"/>
      <c r="G55" s="205"/>
      <c r="H55" s="206"/>
      <c r="I55" s="76"/>
      <c r="J55" s="76"/>
      <c r="K55" s="47"/>
      <c r="L55" s="55"/>
      <c r="M55" s="55"/>
      <c r="N55" s="55"/>
    </row>
    <row r="56" spans="1:14" ht="34.9" customHeight="1" thickBot="1" x14ac:dyDescent="0.3">
      <c r="A56" s="215" t="s">
        <v>40</v>
      </c>
      <c r="B56" s="216"/>
      <c r="C56" s="217"/>
      <c r="D56" s="218"/>
      <c r="E56" s="218"/>
      <c r="F56" s="218"/>
      <c r="G56" s="218"/>
      <c r="H56" s="219"/>
      <c r="I56" s="76"/>
      <c r="J56" s="76"/>
      <c r="K56" s="47"/>
      <c r="L56" s="55"/>
      <c r="M56" s="55"/>
      <c r="N56" s="55"/>
    </row>
    <row r="57" spans="1:14" ht="34.9" customHeight="1" thickBot="1" x14ac:dyDescent="0.3">
      <c r="A57" s="215" t="s">
        <v>90</v>
      </c>
      <c r="B57" s="216"/>
      <c r="C57" s="16"/>
      <c r="D57" s="17"/>
      <c r="E57" s="17"/>
      <c r="F57" s="17"/>
      <c r="G57" s="17"/>
      <c r="H57" s="18"/>
      <c r="I57" s="76"/>
      <c r="J57" s="76"/>
      <c r="K57" s="47"/>
      <c r="L57" s="55"/>
      <c r="M57" s="55"/>
      <c r="N57" s="55"/>
    </row>
    <row r="58" spans="1:14" ht="34.9" customHeight="1" x14ac:dyDescent="0.25">
      <c r="A58" s="210" t="s">
        <v>41</v>
      </c>
      <c r="B58" s="211"/>
      <c r="C58" s="222"/>
      <c r="D58" s="222"/>
      <c r="E58" s="222"/>
      <c r="F58" s="222"/>
      <c r="G58" s="222"/>
      <c r="H58" s="223"/>
      <c r="I58" s="74"/>
      <c r="J58" s="74"/>
      <c r="K58" s="47"/>
      <c r="L58" s="55"/>
      <c r="M58" s="55"/>
      <c r="N58" s="55"/>
    </row>
    <row r="59" spans="1:14" s="56" customFormat="1" ht="34.9" customHeight="1" x14ac:dyDescent="0.25">
      <c r="A59" s="190" t="s">
        <v>43</v>
      </c>
      <c r="B59" s="191"/>
      <c r="C59" s="229"/>
      <c r="D59" s="229"/>
      <c r="E59" s="229"/>
      <c r="F59" s="229"/>
      <c r="G59" s="229"/>
      <c r="H59" s="230"/>
      <c r="I59" s="78"/>
      <c r="J59" s="78"/>
      <c r="K59" s="47"/>
      <c r="L59" s="55"/>
      <c r="M59" s="55"/>
      <c r="N59" s="55"/>
    </row>
    <row r="60" spans="1:14" s="56" customFormat="1" ht="34.9" customHeight="1" x14ac:dyDescent="0.25">
      <c r="A60" s="190" t="s">
        <v>44</v>
      </c>
      <c r="B60" s="191"/>
      <c r="C60" s="229"/>
      <c r="D60" s="229"/>
      <c r="E60" s="229"/>
      <c r="F60" s="229"/>
      <c r="G60" s="229"/>
      <c r="H60" s="230"/>
      <c r="I60" s="78"/>
      <c r="J60" s="78"/>
      <c r="K60" s="47"/>
      <c r="L60" s="55"/>
      <c r="M60" s="55"/>
      <c r="N60" s="55"/>
    </row>
    <row r="61" spans="1:14" ht="34.9" customHeight="1" x14ac:dyDescent="0.25">
      <c r="A61" s="190" t="s">
        <v>44</v>
      </c>
      <c r="B61" s="191"/>
      <c r="C61" s="229"/>
      <c r="D61" s="229"/>
      <c r="E61" s="229"/>
      <c r="F61" s="229"/>
      <c r="G61" s="229"/>
      <c r="H61" s="230"/>
      <c r="I61" s="79"/>
      <c r="J61" s="79"/>
      <c r="K61" s="47"/>
      <c r="L61" s="79"/>
      <c r="M61" s="55"/>
      <c r="N61" s="55"/>
    </row>
    <row r="62" spans="1:14" ht="34.9" customHeight="1" x14ac:dyDescent="0.25">
      <c r="A62" s="190" t="s">
        <v>44</v>
      </c>
      <c r="B62" s="191"/>
      <c r="C62" s="229"/>
      <c r="D62" s="229"/>
      <c r="E62" s="229"/>
      <c r="F62" s="229"/>
      <c r="G62" s="229"/>
      <c r="H62" s="230"/>
      <c r="I62" s="79"/>
      <c r="J62" s="79"/>
      <c r="K62" s="47"/>
      <c r="L62" s="79"/>
      <c r="M62" s="55"/>
      <c r="N62" s="55"/>
    </row>
    <row r="63" spans="1:14" ht="34.9" customHeight="1" x14ac:dyDescent="0.25">
      <c r="A63" s="190" t="s">
        <v>44</v>
      </c>
      <c r="B63" s="191"/>
      <c r="C63" s="229"/>
      <c r="D63" s="229"/>
      <c r="E63" s="229"/>
      <c r="F63" s="229"/>
      <c r="G63" s="229"/>
      <c r="H63" s="230"/>
      <c r="I63" s="79"/>
      <c r="J63" s="79"/>
      <c r="K63" s="47"/>
      <c r="L63" s="79"/>
      <c r="M63" s="55"/>
      <c r="N63" s="55"/>
    </row>
    <row r="64" spans="1:14" ht="34.9" customHeight="1" thickBot="1" x14ac:dyDescent="0.3">
      <c r="A64" s="227" t="s">
        <v>44</v>
      </c>
      <c r="B64" s="228"/>
      <c r="C64" s="231"/>
      <c r="D64" s="231"/>
      <c r="E64" s="231"/>
      <c r="F64" s="231"/>
      <c r="G64" s="231"/>
      <c r="H64" s="232"/>
      <c r="I64" s="79"/>
      <c r="J64" s="79"/>
      <c r="K64" s="47"/>
      <c r="L64" s="79"/>
      <c r="M64" s="55"/>
      <c r="N64" s="55"/>
    </row>
    <row r="65" spans="1:14" ht="34.9" customHeight="1" thickBot="1" x14ac:dyDescent="0.3">
      <c r="A65" s="188" t="s">
        <v>42</v>
      </c>
      <c r="B65" s="189"/>
      <c r="C65" s="19"/>
      <c r="D65" s="20"/>
      <c r="E65" s="20"/>
      <c r="F65" s="20"/>
      <c r="G65" s="20"/>
      <c r="H65" s="21"/>
      <c r="I65" s="79"/>
      <c r="J65" s="79"/>
      <c r="K65" s="47"/>
      <c r="L65" s="79"/>
      <c r="M65" s="55"/>
      <c r="N65" s="55"/>
    </row>
    <row r="66" spans="1:14" ht="18.75" x14ac:dyDescent="0.25">
      <c r="A66" s="78"/>
      <c r="B66" s="78"/>
      <c r="C66" s="78"/>
      <c r="D66" s="78"/>
      <c r="E66" s="78"/>
      <c r="F66" s="78"/>
      <c r="G66" s="78"/>
      <c r="H66" s="78"/>
      <c r="I66" s="79" t="s">
        <v>1</v>
      </c>
      <c r="J66" s="79"/>
      <c r="K66" s="47"/>
      <c r="L66" s="79"/>
      <c r="M66" s="55"/>
      <c r="N66" s="55"/>
    </row>
    <row r="67" spans="1:14" ht="18.75" x14ac:dyDescent="0.25">
      <c r="A67" s="78"/>
      <c r="B67" s="78"/>
      <c r="C67" s="78"/>
      <c r="D67" s="78"/>
      <c r="E67" s="78"/>
      <c r="F67" s="78"/>
      <c r="G67" s="78"/>
      <c r="H67" s="78"/>
      <c r="I67" s="79" t="s">
        <v>2</v>
      </c>
      <c r="J67" s="79"/>
      <c r="K67" s="47"/>
      <c r="L67" s="79"/>
      <c r="M67" s="55"/>
      <c r="N67" s="55"/>
    </row>
    <row r="68" spans="1:14" ht="18.75" x14ac:dyDescent="0.25">
      <c r="A68" s="79" t="s">
        <v>23</v>
      </c>
      <c r="B68" s="79"/>
      <c r="C68" s="79"/>
      <c r="D68" s="79"/>
      <c r="G68" s="79" t="s">
        <v>22</v>
      </c>
      <c r="H68" s="79"/>
      <c r="I68" s="79"/>
      <c r="J68" s="79"/>
      <c r="K68" s="47"/>
      <c r="L68" s="79"/>
      <c r="M68" s="55"/>
      <c r="N68" s="55"/>
    </row>
    <row r="69" spans="1:14" ht="18.75" x14ac:dyDescent="0.25">
      <c r="A69" s="79">
        <v>0</v>
      </c>
      <c r="B69" s="79" t="s">
        <v>138</v>
      </c>
      <c r="C69" s="79" t="s">
        <v>2</v>
      </c>
      <c r="D69" s="79"/>
      <c r="G69" s="79" t="s">
        <v>1</v>
      </c>
      <c r="H69" s="79" t="s">
        <v>1</v>
      </c>
      <c r="I69" s="79"/>
      <c r="J69" s="79"/>
      <c r="K69" s="47"/>
      <c r="L69" s="79"/>
      <c r="M69" s="55"/>
      <c r="N69" s="55"/>
    </row>
    <row r="70" spans="1:14" ht="18.75" x14ac:dyDescent="0.25">
      <c r="A70" s="79">
        <v>45</v>
      </c>
      <c r="B70" s="79" t="s">
        <v>139</v>
      </c>
      <c r="C70" s="79" t="s">
        <v>1</v>
      </c>
      <c r="D70" s="79"/>
      <c r="G70" s="79" t="s">
        <v>2</v>
      </c>
      <c r="H70" s="79" t="s">
        <v>2</v>
      </c>
      <c r="I70" s="79"/>
      <c r="J70" s="79"/>
      <c r="K70" s="47"/>
      <c r="L70" s="79"/>
      <c r="M70" s="55"/>
      <c r="N70" s="55"/>
    </row>
    <row r="71" spans="1:14" ht="18.75" x14ac:dyDescent="0.25">
      <c r="A71" s="79"/>
      <c r="B71" s="79"/>
      <c r="C71" s="79"/>
      <c r="D71" s="79"/>
      <c r="G71" s="79"/>
      <c r="H71" s="79"/>
      <c r="J71" s="79"/>
      <c r="K71" s="47"/>
      <c r="L71" s="79"/>
      <c r="M71" s="55"/>
      <c r="N71" s="55"/>
    </row>
    <row r="72" spans="1:14" ht="18.75" x14ac:dyDescent="0.25">
      <c r="A72" s="79"/>
      <c r="B72" s="79"/>
      <c r="C72" s="79"/>
      <c r="D72" s="79"/>
      <c r="G72" s="79"/>
      <c r="H72" s="79"/>
      <c r="J72" s="79"/>
      <c r="K72" s="47"/>
      <c r="L72" s="79"/>
      <c r="M72" s="55"/>
      <c r="N72" s="55"/>
    </row>
    <row r="73" spans="1:14" ht="18.75" x14ac:dyDescent="0.25">
      <c r="A73" s="79" t="s">
        <v>8</v>
      </c>
      <c r="B73" s="79"/>
      <c r="C73" s="79"/>
      <c r="D73" s="79"/>
      <c r="G73" s="79" t="s">
        <v>24</v>
      </c>
      <c r="H73" s="79"/>
      <c r="I73" s="79"/>
      <c r="J73" s="79"/>
      <c r="K73" s="47"/>
      <c r="L73" s="79"/>
      <c r="M73" s="55"/>
      <c r="N73" s="55"/>
    </row>
    <row r="74" spans="1:14" ht="18.75" x14ac:dyDescent="0.25">
      <c r="A74" s="79">
        <v>0</v>
      </c>
      <c r="B74" s="79" t="s">
        <v>20</v>
      </c>
      <c r="C74" s="79" t="s">
        <v>2</v>
      </c>
      <c r="D74" s="79"/>
      <c r="G74" s="79">
        <v>0</v>
      </c>
      <c r="H74" s="79">
        <v>0</v>
      </c>
      <c r="I74" s="79" t="s">
        <v>2</v>
      </c>
      <c r="J74" s="79"/>
      <c r="K74" s="47"/>
      <c r="L74" s="79"/>
      <c r="M74" s="55"/>
      <c r="N74" s="55"/>
    </row>
    <row r="75" spans="1:14" ht="18.75" x14ac:dyDescent="0.25">
      <c r="A75" s="79">
        <v>100</v>
      </c>
      <c r="B75" s="79" t="s">
        <v>21</v>
      </c>
      <c r="C75" s="79" t="s">
        <v>1</v>
      </c>
      <c r="D75" s="79"/>
      <c r="G75" s="79">
        <v>5</v>
      </c>
      <c r="H75" s="79">
        <v>5</v>
      </c>
      <c r="I75" s="79" t="s">
        <v>1</v>
      </c>
      <c r="J75" s="55"/>
      <c r="K75" s="47"/>
      <c r="L75" s="55"/>
      <c r="M75" s="55"/>
      <c r="N75" s="55"/>
    </row>
    <row r="76" spans="1:14" ht="18.75" x14ac:dyDescent="0.25">
      <c r="A76" s="79"/>
      <c r="B76" s="79"/>
      <c r="C76" s="79"/>
      <c r="D76" s="79"/>
      <c r="G76" s="79"/>
      <c r="H76" s="79"/>
      <c r="I76" s="79"/>
      <c r="J76" s="55"/>
      <c r="K76" s="47"/>
      <c r="L76" s="55"/>
      <c r="M76" s="55"/>
      <c r="N76" s="55"/>
    </row>
    <row r="77" spans="1:14" ht="18.75" x14ac:dyDescent="0.25">
      <c r="A77" s="79"/>
      <c r="B77" s="79"/>
      <c r="C77" s="79"/>
      <c r="D77" s="79"/>
      <c r="G77" s="79">
        <v>1</v>
      </c>
      <c r="H77" s="79"/>
      <c r="I77" s="79"/>
      <c r="J77" s="63"/>
      <c r="K77" s="47"/>
      <c r="L77" s="55"/>
      <c r="M77" s="55"/>
      <c r="N77" s="55"/>
    </row>
    <row r="78" spans="1:14" ht="18.75" x14ac:dyDescent="0.25">
      <c r="A78" s="79" t="s">
        <v>25</v>
      </c>
      <c r="B78" s="79"/>
      <c r="C78" s="79"/>
      <c r="D78" s="79"/>
      <c r="G78" s="79">
        <v>2</v>
      </c>
      <c r="H78" s="79"/>
      <c r="I78" s="55"/>
      <c r="J78" s="55"/>
      <c r="K78" s="47"/>
      <c r="L78" s="55"/>
      <c r="M78" s="55"/>
      <c r="N78" s="55"/>
    </row>
    <row r="79" spans="1:14" ht="18.75" x14ac:dyDescent="0.25">
      <c r="A79" s="81">
        <v>2</v>
      </c>
      <c r="B79" s="81" t="s">
        <v>100</v>
      </c>
      <c r="C79" s="57">
        <v>2</v>
      </c>
      <c r="D79" s="81" t="s">
        <v>100</v>
      </c>
      <c r="E79" s="79" t="s">
        <v>2</v>
      </c>
      <c r="F79" s="57">
        <v>0</v>
      </c>
      <c r="G79" s="79">
        <v>3</v>
      </c>
      <c r="H79" s="79"/>
      <c r="I79" s="55"/>
      <c r="J79" s="55"/>
      <c r="K79" s="47"/>
      <c r="L79" s="55"/>
      <c r="M79" s="55"/>
      <c r="N79" s="55"/>
    </row>
    <row r="80" spans="1:14" ht="18.75" x14ac:dyDescent="0.25">
      <c r="A80" s="81">
        <v>3</v>
      </c>
      <c r="B80" s="81" t="s">
        <v>101</v>
      </c>
      <c r="C80" s="57">
        <v>3</v>
      </c>
      <c r="D80" s="81" t="s">
        <v>101</v>
      </c>
      <c r="E80" s="79" t="s">
        <v>1</v>
      </c>
      <c r="F80" s="57">
        <v>5</v>
      </c>
      <c r="G80" s="79">
        <v>4</v>
      </c>
      <c r="H80" s="79"/>
      <c r="I80" s="55"/>
      <c r="J80" s="55"/>
      <c r="K80" s="47"/>
      <c r="L80" s="55"/>
      <c r="M80" s="55"/>
      <c r="N80" s="55"/>
    </row>
    <row r="81" spans="1:14" ht="18.75" x14ac:dyDescent="0.25">
      <c r="A81" s="79">
        <v>4</v>
      </c>
      <c r="B81" s="81" t="s">
        <v>102</v>
      </c>
      <c r="C81" s="57">
        <v>4</v>
      </c>
      <c r="D81" s="81" t="s">
        <v>102</v>
      </c>
      <c r="E81" s="79" t="s">
        <v>1</v>
      </c>
      <c r="F81" s="57">
        <v>10</v>
      </c>
      <c r="G81" s="79"/>
      <c r="H81" s="79"/>
      <c r="I81" s="55"/>
      <c r="J81" s="55"/>
      <c r="K81" s="47"/>
      <c r="L81" s="55"/>
      <c r="M81" s="55"/>
      <c r="N81" s="55"/>
    </row>
    <row r="82" spans="1:14" ht="18.75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47"/>
      <c r="L82" s="55"/>
      <c r="M82" s="55"/>
      <c r="N82" s="55"/>
    </row>
    <row r="83" spans="1:14" ht="18.75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47"/>
      <c r="L83" s="55"/>
      <c r="M83" s="55"/>
      <c r="N83" s="55"/>
    </row>
    <row r="84" spans="1:14" ht="18.75" x14ac:dyDescent="0.25">
      <c r="A84" s="79" t="s">
        <v>2</v>
      </c>
      <c r="B84" s="79">
        <v>0</v>
      </c>
      <c r="C84" s="79">
        <v>0</v>
      </c>
      <c r="D84" s="55"/>
      <c r="E84" s="57">
        <v>0</v>
      </c>
      <c r="F84" s="81" t="s">
        <v>104</v>
      </c>
      <c r="G84" s="79" t="s">
        <v>2</v>
      </c>
      <c r="H84" s="63"/>
      <c r="I84" s="55"/>
      <c r="J84" s="55"/>
      <c r="K84" s="47"/>
      <c r="L84" s="55"/>
      <c r="M84" s="55"/>
      <c r="N84" s="55"/>
    </row>
    <row r="85" spans="1:14" ht="18.75" x14ac:dyDescent="0.25">
      <c r="A85" s="79" t="s">
        <v>1</v>
      </c>
      <c r="B85" s="79" t="s">
        <v>29</v>
      </c>
      <c r="C85" s="79">
        <v>1</v>
      </c>
      <c r="D85" s="55"/>
      <c r="E85" s="57">
        <v>5</v>
      </c>
      <c r="F85" s="81" t="s">
        <v>105</v>
      </c>
      <c r="G85" s="79" t="s">
        <v>1</v>
      </c>
      <c r="H85" s="55"/>
      <c r="I85" s="55"/>
      <c r="J85" s="55"/>
      <c r="K85" s="47"/>
      <c r="L85" s="55"/>
      <c r="M85" s="55"/>
      <c r="N85" s="55"/>
    </row>
    <row r="86" spans="1:14" ht="18.75" x14ac:dyDescent="0.25">
      <c r="A86" s="79" t="s">
        <v>28</v>
      </c>
      <c r="B86" s="79">
        <v>0</v>
      </c>
      <c r="C86" s="79">
        <v>0</v>
      </c>
      <c r="D86" s="55"/>
      <c r="E86" s="57">
        <v>10</v>
      </c>
      <c r="F86" s="81" t="s">
        <v>106</v>
      </c>
      <c r="G86" s="79" t="s">
        <v>1</v>
      </c>
      <c r="H86" s="55"/>
      <c r="I86" s="55"/>
      <c r="J86" s="55"/>
      <c r="K86" s="47"/>
      <c r="L86" s="55"/>
      <c r="M86" s="55"/>
      <c r="N86" s="55"/>
    </row>
    <row r="87" spans="1:14" ht="18.75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47"/>
      <c r="L87" s="55"/>
      <c r="M87" s="55"/>
      <c r="N87" s="55"/>
    </row>
    <row r="88" spans="1:14" ht="18.75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47"/>
      <c r="L88" s="55"/>
      <c r="M88" s="55"/>
      <c r="N88" s="55"/>
    </row>
    <row r="89" spans="1:14" ht="18.75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47"/>
      <c r="L89" s="55"/>
      <c r="M89" s="55"/>
      <c r="N89" s="55"/>
    </row>
    <row r="90" spans="1:14" ht="18.75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47"/>
      <c r="L90" s="55"/>
      <c r="M90" s="55"/>
      <c r="N90" s="55"/>
    </row>
    <row r="91" spans="1:14" ht="18.75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47"/>
      <c r="L91" s="55"/>
      <c r="M91" s="55"/>
      <c r="N91" s="55"/>
    </row>
    <row r="92" spans="1:14" ht="18.75" x14ac:dyDescent="0.25">
      <c r="A92" s="80"/>
      <c r="B92" s="80"/>
      <c r="C92" s="80"/>
      <c r="D92" s="80"/>
      <c r="E92" s="80"/>
      <c r="F92" s="80"/>
      <c r="G92" s="80"/>
      <c r="H92" s="80"/>
      <c r="I92" s="55"/>
      <c r="J92" s="55"/>
      <c r="K92" s="47"/>
      <c r="L92" s="55"/>
      <c r="M92" s="55"/>
      <c r="N92" s="55"/>
    </row>
    <row r="93" spans="1:14" ht="18.75" x14ac:dyDescent="0.25">
      <c r="A93" s="80"/>
      <c r="B93" s="80"/>
      <c r="C93" s="80"/>
      <c r="D93" s="80"/>
      <c r="E93" s="80"/>
      <c r="F93" s="80"/>
      <c r="G93" s="80"/>
      <c r="H93" s="80"/>
      <c r="I93" s="55"/>
      <c r="J93" s="55"/>
      <c r="K93" s="47"/>
      <c r="L93" s="55"/>
      <c r="M93" s="55"/>
      <c r="N93" s="55"/>
    </row>
    <row r="94" spans="1:14" ht="18.75" x14ac:dyDescent="0.25">
      <c r="A94" s="80"/>
      <c r="B94" s="80"/>
      <c r="C94" s="80"/>
      <c r="D94" s="80">
        <v>0</v>
      </c>
      <c r="E94" s="80"/>
      <c r="F94" s="80"/>
      <c r="G94" s="80"/>
      <c r="H94" s="80"/>
      <c r="I94" s="55"/>
      <c r="J94" s="55"/>
      <c r="K94" s="47"/>
      <c r="L94" s="55"/>
      <c r="M94" s="55"/>
      <c r="N94" s="55"/>
    </row>
    <row r="95" spans="1:14" ht="18.75" x14ac:dyDescent="0.25">
      <c r="A95" s="80"/>
      <c r="B95" s="80"/>
      <c r="C95" s="80"/>
      <c r="D95" s="80">
        <v>1</v>
      </c>
      <c r="E95" s="80"/>
      <c r="F95" s="80"/>
      <c r="G95" s="80"/>
      <c r="H95" s="80"/>
      <c r="I95" s="55"/>
      <c r="J95" s="55"/>
      <c r="K95" s="47"/>
      <c r="L95" s="55"/>
      <c r="M95" s="55"/>
      <c r="N95" s="55"/>
    </row>
    <row r="96" spans="1:14" ht="18.75" x14ac:dyDescent="0.25">
      <c r="A96" s="80"/>
      <c r="B96" s="80"/>
      <c r="C96" s="80"/>
      <c r="D96" s="80">
        <v>2</v>
      </c>
      <c r="E96" s="80"/>
      <c r="F96" s="80"/>
      <c r="G96" s="80"/>
      <c r="H96" s="80"/>
      <c r="I96" s="55"/>
      <c r="J96" s="55"/>
      <c r="K96" s="47"/>
    </row>
    <row r="97" spans="1:11" ht="18.75" x14ac:dyDescent="0.25">
      <c r="A97" s="80"/>
      <c r="B97" s="80"/>
      <c r="C97" s="80"/>
      <c r="D97" s="80">
        <v>3</v>
      </c>
      <c r="E97" s="80"/>
      <c r="F97" s="80"/>
      <c r="G97" s="80"/>
      <c r="H97" s="80"/>
      <c r="I97" s="55"/>
      <c r="J97" s="55"/>
      <c r="K97" s="47"/>
    </row>
    <row r="98" spans="1:11" ht="18.75" x14ac:dyDescent="0.25">
      <c r="A98" s="80"/>
      <c r="B98" s="80"/>
      <c r="C98" s="80"/>
      <c r="D98" s="80">
        <v>4</v>
      </c>
      <c r="E98" s="80"/>
      <c r="F98" s="80"/>
      <c r="G98" s="80"/>
      <c r="H98" s="80"/>
      <c r="I98" s="55"/>
      <c r="J98" s="55"/>
      <c r="K98" s="47"/>
    </row>
    <row r="99" spans="1:11" ht="18.75" x14ac:dyDescent="0.25">
      <c r="A99" s="80"/>
      <c r="B99" s="80"/>
      <c r="C99" s="80"/>
      <c r="D99" s="80">
        <v>5</v>
      </c>
      <c r="E99" s="80"/>
      <c r="F99" s="80"/>
      <c r="G99" s="80"/>
      <c r="H99" s="80"/>
      <c r="I99" s="55"/>
      <c r="J99" s="55"/>
      <c r="K99" s="47"/>
    </row>
    <row r="100" spans="1:11" ht="18.75" x14ac:dyDescent="0.25">
      <c r="A100" s="80"/>
      <c r="B100" s="80"/>
      <c r="C100" s="80"/>
      <c r="D100" s="80">
        <v>6</v>
      </c>
      <c r="E100" s="80"/>
      <c r="F100" s="80"/>
      <c r="G100" s="80"/>
      <c r="H100" s="80"/>
      <c r="I100" s="55"/>
      <c r="J100" s="55"/>
      <c r="K100" s="47"/>
    </row>
    <row r="101" spans="1:11" ht="18.75" x14ac:dyDescent="0.25">
      <c r="A101" s="80"/>
      <c r="B101" s="80"/>
      <c r="C101" s="80"/>
      <c r="D101" s="80">
        <v>7</v>
      </c>
      <c r="E101" s="80"/>
      <c r="F101" s="80"/>
      <c r="G101" s="80"/>
      <c r="H101" s="80"/>
      <c r="I101" s="55"/>
      <c r="J101" s="55"/>
      <c r="K101" s="47"/>
    </row>
    <row r="102" spans="1:11" ht="18.75" x14ac:dyDescent="0.25">
      <c r="A102" s="80"/>
      <c r="B102" s="80"/>
      <c r="C102" s="80"/>
      <c r="D102" s="80">
        <v>8</v>
      </c>
      <c r="E102" s="80"/>
      <c r="F102" s="80"/>
      <c r="G102" s="80"/>
      <c r="H102" s="80"/>
      <c r="I102" s="55"/>
      <c r="J102" s="55"/>
      <c r="K102" s="47"/>
    </row>
    <row r="103" spans="1:11" ht="18.75" x14ac:dyDescent="0.25">
      <c r="A103" s="80">
        <v>200</v>
      </c>
      <c r="B103" s="80">
        <v>80</v>
      </c>
      <c r="C103" s="80">
        <v>0</v>
      </c>
      <c r="D103" s="80">
        <v>9</v>
      </c>
      <c r="E103" s="80"/>
      <c r="F103" s="80">
        <v>200</v>
      </c>
      <c r="G103" s="80"/>
      <c r="H103" s="80"/>
      <c r="I103" s="55"/>
      <c r="J103" s="55"/>
      <c r="K103" s="47"/>
    </row>
    <row r="104" spans="1:11" ht="18.75" x14ac:dyDescent="0.25">
      <c r="A104" s="80">
        <v>140</v>
      </c>
      <c r="B104" s="80"/>
      <c r="C104" s="80"/>
      <c r="D104" s="80">
        <v>10</v>
      </c>
      <c r="E104" s="80"/>
      <c r="F104" s="80">
        <v>140</v>
      </c>
      <c r="G104" s="80"/>
      <c r="H104" s="80"/>
      <c r="I104" s="55"/>
      <c r="J104" s="55"/>
      <c r="K104" s="47"/>
    </row>
    <row r="105" spans="1:11" ht="18.75" x14ac:dyDescent="0.25">
      <c r="A105" s="80">
        <v>100</v>
      </c>
      <c r="B105" s="80"/>
      <c r="C105" s="80"/>
      <c r="D105" s="80">
        <v>11</v>
      </c>
      <c r="E105" s="80"/>
      <c r="F105" s="80">
        <v>100</v>
      </c>
      <c r="G105" s="80"/>
      <c r="H105" s="80"/>
      <c r="I105" s="55"/>
      <c r="J105" s="55"/>
      <c r="K105" s="47"/>
    </row>
    <row r="106" spans="1:11" ht="18.75" x14ac:dyDescent="0.25">
      <c r="A106" s="57">
        <v>80</v>
      </c>
      <c r="B106" s="80"/>
      <c r="C106" s="80"/>
      <c r="D106" s="80">
        <v>12</v>
      </c>
      <c r="E106" s="80"/>
      <c r="F106" s="57">
        <v>80</v>
      </c>
      <c r="G106" s="80"/>
      <c r="H106" s="80"/>
      <c r="I106" s="55"/>
      <c r="J106" s="55"/>
      <c r="K106" s="47"/>
    </row>
    <row r="107" spans="1:11" ht="18.75" x14ac:dyDescent="0.25">
      <c r="A107" s="80">
        <v>70</v>
      </c>
      <c r="B107" s="80"/>
      <c r="C107" s="80"/>
      <c r="D107" s="80">
        <v>13</v>
      </c>
      <c r="E107" s="80"/>
      <c r="F107" s="80">
        <v>70</v>
      </c>
      <c r="G107" s="80"/>
      <c r="H107" s="80"/>
      <c r="I107" s="55"/>
      <c r="J107" s="55"/>
      <c r="K107" s="47"/>
    </row>
    <row r="108" spans="1:11" ht="18.75" x14ac:dyDescent="0.25">
      <c r="A108" s="80">
        <v>40</v>
      </c>
      <c r="B108" s="80">
        <v>50</v>
      </c>
      <c r="C108" s="80">
        <v>10</v>
      </c>
      <c r="D108" s="80">
        <v>14</v>
      </c>
      <c r="E108" s="80"/>
      <c r="F108" s="80">
        <v>50</v>
      </c>
      <c r="G108" s="80"/>
      <c r="H108" s="80"/>
      <c r="I108" s="55"/>
      <c r="J108" s="55"/>
      <c r="K108" s="47"/>
    </row>
    <row r="109" spans="1:11" ht="18.75" x14ac:dyDescent="0.25">
      <c r="A109" s="80">
        <v>20</v>
      </c>
      <c r="B109" s="80">
        <v>0</v>
      </c>
      <c r="C109" s="80">
        <v>0</v>
      </c>
      <c r="D109" s="80">
        <v>15</v>
      </c>
      <c r="E109" s="80"/>
      <c r="F109" s="80">
        <v>40</v>
      </c>
      <c r="G109" s="80"/>
      <c r="H109" s="80"/>
      <c r="I109" s="55"/>
      <c r="J109" s="55"/>
      <c r="K109" s="47"/>
    </row>
    <row r="110" spans="1:11" ht="18.75" x14ac:dyDescent="0.25">
      <c r="A110" s="80">
        <v>0</v>
      </c>
      <c r="B110" s="80"/>
      <c r="C110" s="80"/>
      <c r="D110" s="80">
        <v>16</v>
      </c>
      <c r="E110" s="80"/>
      <c r="F110" s="80">
        <v>20</v>
      </c>
      <c r="G110" s="80"/>
      <c r="H110" s="80"/>
      <c r="I110" s="55"/>
      <c r="J110" s="55"/>
      <c r="K110" s="47"/>
    </row>
    <row r="111" spans="1:11" ht="18.75" x14ac:dyDescent="0.25">
      <c r="A111" s="80"/>
      <c r="B111" s="80"/>
      <c r="C111" s="80"/>
      <c r="D111" s="80">
        <v>17</v>
      </c>
      <c r="E111" s="80"/>
      <c r="F111" s="80">
        <v>0</v>
      </c>
      <c r="G111" s="80"/>
      <c r="H111" s="80"/>
      <c r="I111" s="55"/>
      <c r="J111" s="55"/>
      <c r="K111" s="47"/>
    </row>
    <row r="112" spans="1:11" ht="18.75" x14ac:dyDescent="0.25">
      <c r="A112" s="80"/>
      <c r="B112" s="80"/>
      <c r="C112" s="80"/>
      <c r="D112" s="80">
        <v>18</v>
      </c>
      <c r="E112" s="80"/>
      <c r="F112" s="80"/>
      <c r="G112" s="80"/>
      <c r="H112" s="80"/>
      <c r="I112" s="55"/>
      <c r="J112" s="55"/>
      <c r="K112" s="47"/>
    </row>
    <row r="113" spans="1:11" ht="18.75" x14ac:dyDescent="0.25">
      <c r="A113" s="80"/>
      <c r="B113" s="80">
        <v>10</v>
      </c>
      <c r="C113" s="80"/>
      <c r="D113" s="80">
        <v>19</v>
      </c>
      <c r="E113" s="80"/>
      <c r="F113" s="80"/>
      <c r="G113" s="80"/>
      <c r="H113" s="80"/>
      <c r="I113" s="55"/>
      <c r="J113" s="55"/>
      <c r="K113" s="47"/>
    </row>
    <row r="114" spans="1:11" ht="18.75" x14ac:dyDescent="0.25">
      <c r="A114" s="80">
        <v>10</v>
      </c>
      <c r="B114" s="80">
        <v>5</v>
      </c>
      <c r="C114" s="80"/>
      <c r="D114" s="80">
        <v>20</v>
      </c>
      <c r="E114" s="80"/>
      <c r="F114" s="80">
        <v>15</v>
      </c>
      <c r="G114" s="80"/>
      <c r="H114" s="80"/>
      <c r="I114" s="55"/>
      <c r="J114" s="55"/>
      <c r="K114" s="47"/>
    </row>
    <row r="115" spans="1:11" ht="18.75" x14ac:dyDescent="0.25">
      <c r="A115" s="80">
        <v>0</v>
      </c>
      <c r="B115" s="80">
        <v>0</v>
      </c>
      <c r="C115" s="80"/>
      <c r="D115" s="80">
        <v>21</v>
      </c>
      <c r="E115" s="80"/>
      <c r="F115" s="80">
        <v>5</v>
      </c>
      <c r="G115" s="80"/>
      <c r="H115" s="80"/>
      <c r="I115" s="55"/>
      <c r="J115" s="55"/>
      <c r="K115" s="47"/>
    </row>
    <row r="116" spans="1:11" ht="18.75" x14ac:dyDescent="0.25">
      <c r="A116" s="80">
        <v>0</v>
      </c>
      <c r="B116" s="80"/>
      <c r="C116" s="80"/>
      <c r="D116" s="80">
        <v>22</v>
      </c>
      <c r="E116" s="80"/>
      <c r="F116" s="80">
        <v>0</v>
      </c>
      <c r="G116" s="80"/>
      <c r="H116" s="80"/>
      <c r="I116" s="55"/>
      <c r="J116" s="55"/>
      <c r="K116" s="47"/>
    </row>
    <row r="117" spans="1:11" ht="18.75" x14ac:dyDescent="0.25">
      <c r="A117" s="80"/>
      <c r="B117" s="80"/>
      <c r="C117" s="80"/>
      <c r="D117" s="80">
        <v>23</v>
      </c>
      <c r="E117" s="80"/>
      <c r="F117" s="80"/>
      <c r="G117" s="80"/>
      <c r="H117" s="80"/>
      <c r="I117" s="55"/>
      <c r="J117" s="55"/>
      <c r="K117" s="47"/>
    </row>
    <row r="118" spans="1:11" ht="18.75" x14ac:dyDescent="0.25">
      <c r="A118" s="80"/>
      <c r="B118" s="80"/>
      <c r="C118" s="80"/>
      <c r="D118" s="80">
        <v>24</v>
      </c>
      <c r="E118" s="80"/>
      <c r="F118" s="80"/>
      <c r="G118" s="80"/>
      <c r="H118" s="80"/>
      <c r="I118" s="55"/>
      <c r="J118" s="55"/>
      <c r="K118" s="47"/>
    </row>
    <row r="119" spans="1:11" ht="18.75" x14ac:dyDescent="0.25">
      <c r="A119" s="80">
        <v>100</v>
      </c>
      <c r="B119" s="80">
        <v>0</v>
      </c>
      <c r="C119" s="80"/>
      <c r="D119" s="80">
        <v>25</v>
      </c>
      <c r="E119" s="80"/>
      <c r="F119" s="80"/>
      <c r="G119" s="80"/>
      <c r="H119" s="80"/>
      <c r="I119" s="55"/>
      <c r="J119" s="55"/>
      <c r="K119" s="47"/>
    </row>
    <row r="120" spans="1:11" ht="18.75" x14ac:dyDescent="0.25">
      <c r="A120" s="80">
        <v>50</v>
      </c>
      <c r="B120" s="80">
        <v>0</v>
      </c>
      <c r="C120" s="80"/>
      <c r="D120" s="80">
        <v>26</v>
      </c>
      <c r="E120" s="80"/>
      <c r="F120" s="80"/>
      <c r="G120" s="80"/>
      <c r="H120" s="80"/>
      <c r="I120" s="55"/>
      <c r="J120" s="55"/>
      <c r="K120" s="47"/>
    </row>
    <row r="121" spans="1:11" ht="18.75" x14ac:dyDescent="0.25">
      <c r="A121" s="80">
        <v>100</v>
      </c>
      <c r="B121" s="80">
        <v>0</v>
      </c>
      <c r="C121" s="80"/>
      <c r="D121" s="80">
        <v>27</v>
      </c>
      <c r="E121" s="80"/>
      <c r="F121" s="80"/>
      <c r="G121" s="80"/>
      <c r="H121" s="80"/>
      <c r="I121" s="55"/>
      <c r="J121" s="55"/>
      <c r="K121" s="47"/>
    </row>
    <row r="122" spans="1:11" ht="18.75" x14ac:dyDescent="0.25">
      <c r="A122" s="80"/>
      <c r="B122" s="80"/>
      <c r="C122" s="80"/>
      <c r="D122" s="80">
        <v>28</v>
      </c>
      <c r="E122" s="80"/>
      <c r="F122" s="80"/>
      <c r="G122" s="80"/>
      <c r="H122" s="80"/>
      <c r="I122" s="55"/>
      <c r="J122" s="55"/>
      <c r="K122" s="47"/>
    </row>
    <row r="123" spans="1:11" ht="18.75" x14ac:dyDescent="0.25">
      <c r="A123" s="80">
        <v>20</v>
      </c>
      <c r="B123" s="80">
        <v>0</v>
      </c>
      <c r="C123" s="80"/>
      <c r="D123" s="80">
        <v>29</v>
      </c>
      <c r="E123" s="80"/>
      <c r="F123" s="80"/>
      <c r="G123" s="80"/>
      <c r="H123" s="80"/>
      <c r="I123" s="55"/>
      <c r="J123" s="55"/>
      <c r="K123" s="47"/>
    </row>
    <row r="124" spans="1:11" ht="18.75" x14ac:dyDescent="0.25">
      <c r="A124" s="80">
        <v>10</v>
      </c>
      <c r="B124" s="80">
        <v>0</v>
      </c>
      <c r="C124" s="80"/>
      <c r="D124" s="80">
        <v>30</v>
      </c>
      <c r="E124" s="80"/>
      <c r="F124" s="80"/>
      <c r="G124" s="80"/>
      <c r="H124" s="80"/>
      <c r="I124" s="55"/>
      <c r="J124" s="55"/>
      <c r="K124" s="47"/>
    </row>
    <row r="125" spans="1:11" ht="18.75" x14ac:dyDescent="0.25">
      <c r="A125" s="80">
        <v>5</v>
      </c>
      <c r="B125" s="80">
        <v>0</v>
      </c>
      <c r="C125" s="80"/>
      <c r="D125" s="80">
        <v>31</v>
      </c>
      <c r="E125" s="80"/>
      <c r="F125" s="80"/>
      <c r="G125" s="80"/>
      <c r="H125" s="80"/>
      <c r="I125" s="55"/>
      <c r="J125" s="55"/>
      <c r="K125" s="47"/>
    </row>
    <row r="126" spans="1:11" ht="18.75" x14ac:dyDescent="0.25">
      <c r="A126" s="80">
        <v>15</v>
      </c>
      <c r="B126" s="80">
        <v>0</v>
      </c>
      <c r="C126" s="80"/>
      <c r="D126" s="80">
        <v>32</v>
      </c>
      <c r="E126" s="80"/>
      <c r="F126" s="80"/>
      <c r="G126" s="80"/>
      <c r="H126" s="80"/>
      <c r="I126" s="55"/>
      <c r="J126" s="55"/>
      <c r="K126" s="47"/>
    </row>
    <row r="127" spans="1:11" ht="18.75" x14ac:dyDescent="0.25">
      <c r="A127" s="80"/>
      <c r="B127" s="80"/>
      <c r="C127" s="80"/>
      <c r="D127" s="80">
        <v>33</v>
      </c>
      <c r="E127" s="80"/>
      <c r="F127" s="80"/>
      <c r="G127" s="80"/>
      <c r="H127" s="80"/>
      <c r="I127" s="55"/>
      <c r="J127" s="55"/>
      <c r="K127" s="47"/>
    </row>
    <row r="128" spans="1:11" ht="18.75" x14ac:dyDescent="0.25">
      <c r="A128" s="80"/>
      <c r="B128" s="80"/>
      <c r="C128" s="80"/>
      <c r="D128" s="80">
        <v>34</v>
      </c>
      <c r="E128" s="80"/>
      <c r="F128" s="80"/>
      <c r="G128" s="80"/>
      <c r="H128" s="80"/>
      <c r="I128" s="55"/>
      <c r="J128" s="55"/>
      <c r="K128" s="47"/>
    </row>
    <row r="129" spans="1:11" ht="18.75" x14ac:dyDescent="0.25">
      <c r="A129" s="80"/>
      <c r="B129" s="80"/>
      <c r="C129" s="80"/>
      <c r="D129" s="80">
        <v>35</v>
      </c>
      <c r="E129" s="80"/>
      <c r="F129" s="80"/>
      <c r="G129" s="80"/>
      <c r="H129" s="80"/>
      <c r="I129" s="55"/>
      <c r="J129" s="55"/>
      <c r="K129" s="47"/>
    </row>
    <row r="130" spans="1:11" ht="18.75" x14ac:dyDescent="0.25">
      <c r="A130" s="80" t="s">
        <v>1</v>
      </c>
      <c r="B130" s="80" t="s">
        <v>2</v>
      </c>
      <c r="C130" s="80" t="s">
        <v>28</v>
      </c>
      <c r="D130" s="80">
        <v>36</v>
      </c>
      <c r="E130" s="80"/>
      <c r="F130" s="80"/>
      <c r="G130" s="80"/>
      <c r="H130" s="80"/>
      <c r="I130" s="55"/>
      <c r="J130" s="55"/>
      <c r="K130" s="47"/>
    </row>
    <row r="131" spans="1:11" ht="18.75" x14ac:dyDescent="0.25">
      <c r="A131" s="80"/>
      <c r="B131" s="80"/>
      <c r="C131" s="80"/>
      <c r="D131" s="80">
        <v>37</v>
      </c>
      <c r="E131" s="80"/>
      <c r="F131" s="80"/>
      <c r="G131" s="80"/>
      <c r="H131" s="80"/>
      <c r="I131" s="55"/>
      <c r="J131" s="55"/>
      <c r="K131" s="47"/>
    </row>
    <row r="132" spans="1:11" ht="18.75" x14ac:dyDescent="0.25">
      <c r="A132" s="80" t="s">
        <v>1</v>
      </c>
      <c r="B132" s="80" t="s">
        <v>2</v>
      </c>
      <c r="C132" s="80"/>
      <c r="D132" s="80">
        <v>38</v>
      </c>
      <c r="E132" s="80"/>
      <c r="F132" s="80"/>
      <c r="G132" s="80"/>
      <c r="H132" s="80"/>
      <c r="I132" s="55"/>
      <c r="J132" s="55"/>
      <c r="K132" s="47"/>
    </row>
    <row r="133" spans="1:11" ht="18.75" x14ac:dyDescent="0.25">
      <c r="A133" s="80" t="s">
        <v>1</v>
      </c>
      <c r="B133" s="80" t="s">
        <v>2</v>
      </c>
      <c r="C133" s="80"/>
      <c r="D133" s="80">
        <v>39</v>
      </c>
      <c r="E133" s="80"/>
      <c r="F133" s="80"/>
      <c r="G133" s="80"/>
      <c r="H133" s="80"/>
      <c r="I133" s="55"/>
      <c r="J133" s="55"/>
      <c r="K133" s="47"/>
    </row>
    <row r="134" spans="1:11" ht="18.75" x14ac:dyDescent="0.25">
      <c r="A134" s="80"/>
      <c r="B134" s="80"/>
      <c r="C134" s="80"/>
      <c r="D134" s="80">
        <v>40</v>
      </c>
      <c r="E134" s="80"/>
      <c r="F134" s="80"/>
      <c r="G134" s="80"/>
      <c r="H134" s="80"/>
      <c r="I134" s="55"/>
      <c r="J134" s="55"/>
      <c r="K134" s="47"/>
    </row>
    <row r="135" spans="1:11" ht="18.75" x14ac:dyDescent="0.25">
      <c r="A135" s="80"/>
      <c r="B135" s="80"/>
      <c r="C135" s="80"/>
      <c r="D135" s="80">
        <v>41</v>
      </c>
      <c r="E135" s="80"/>
      <c r="F135" s="80"/>
      <c r="G135" s="80"/>
      <c r="H135" s="80"/>
      <c r="I135" s="55"/>
      <c r="J135" s="55"/>
      <c r="K135" s="47"/>
    </row>
    <row r="136" spans="1:11" ht="18.75" x14ac:dyDescent="0.25">
      <c r="A136" s="80"/>
      <c r="B136" s="80"/>
      <c r="C136" s="80"/>
      <c r="D136" s="80">
        <v>42</v>
      </c>
      <c r="E136" s="80"/>
      <c r="F136" s="80"/>
      <c r="G136" s="80"/>
      <c r="H136" s="80"/>
      <c r="I136" s="55"/>
      <c r="J136" s="55"/>
      <c r="K136" s="47"/>
    </row>
    <row r="137" spans="1:11" ht="18.75" x14ac:dyDescent="0.25">
      <c r="A137" s="80"/>
      <c r="B137" s="80"/>
      <c r="C137" s="80"/>
      <c r="D137" s="80">
        <v>43</v>
      </c>
      <c r="E137" s="80"/>
      <c r="F137" s="80"/>
      <c r="G137" s="80"/>
      <c r="H137" s="80"/>
      <c r="I137" s="55"/>
      <c r="J137" s="55"/>
      <c r="K137" s="47"/>
    </row>
    <row r="138" spans="1:11" ht="18.75" x14ac:dyDescent="0.25">
      <c r="A138" s="80"/>
      <c r="B138" s="80"/>
      <c r="C138" s="80"/>
      <c r="D138" s="80">
        <v>44</v>
      </c>
      <c r="E138" s="80"/>
      <c r="F138" s="80"/>
      <c r="G138" s="80"/>
      <c r="H138" s="80"/>
      <c r="I138" s="55"/>
      <c r="J138" s="55"/>
      <c r="K138" s="47"/>
    </row>
    <row r="139" spans="1:11" ht="18.75" x14ac:dyDescent="0.25">
      <c r="A139" s="80"/>
      <c r="B139" s="80"/>
      <c r="C139" s="80"/>
      <c r="D139" s="80">
        <v>45</v>
      </c>
      <c r="E139" s="80"/>
      <c r="F139" s="80"/>
      <c r="G139" s="80"/>
      <c r="H139" s="80"/>
      <c r="I139" s="55"/>
      <c r="J139" s="55"/>
      <c r="K139" s="47"/>
    </row>
    <row r="140" spans="1:11" ht="18.75" x14ac:dyDescent="0.25">
      <c r="A140" s="80"/>
      <c r="B140" s="80"/>
      <c r="C140" s="80"/>
      <c r="D140" s="80">
        <v>46</v>
      </c>
      <c r="E140" s="80"/>
      <c r="F140" s="80"/>
      <c r="G140" s="80"/>
      <c r="H140" s="80"/>
      <c r="I140" s="55"/>
      <c r="J140" s="55"/>
      <c r="K140" s="47"/>
    </row>
    <row r="141" spans="1:11" ht="18.75" x14ac:dyDescent="0.25">
      <c r="A141" s="80"/>
      <c r="B141" s="80"/>
      <c r="C141" s="80"/>
      <c r="D141" s="80">
        <v>47</v>
      </c>
      <c r="E141" s="80"/>
      <c r="F141" s="80"/>
      <c r="G141" s="80"/>
      <c r="H141" s="80"/>
      <c r="I141" s="55"/>
      <c r="J141" s="55"/>
      <c r="K141" s="47"/>
    </row>
    <row r="142" spans="1:11" ht="18.75" x14ac:dyDescent="0.25">
      <c r="A142" s="80"/>
      <c r="B142" s="80"/>
      <c r="C142" s="80"/>
      <c r="D142" s="80">
        <v>48</v>
      </c>
      <c r="E142" s="80"/>
      <c r="F142" s="80"/>
      <c r="G142" s="80"/>
      <c r="H142" s="80"/>
      <c r="I142" s="55"/>
      <c r="J142" s="55"/>
      <c r="K142" s="47"/>
    </row>
    <row r="143" spans="1:11" ht="18.75" x14ac:dyDescent="0.25">
      <c r="A143" s="80"/>
      <c r="B143" s="80"/>
      <c r="C143" s="80"/>
      <c r="D143" s="80">
        <v>49</v>
      </c>
      <c r="E143" s="80"/>
      <c r="F143" s="80"/>
      <c r="G143" s="80"/>
      <c r="H143" s="80"/>
      <c r="I143" s="55"/>
      <c r="J143" s="55"/>
      <c r="K143" s="47"/>
    </row>
    <row r="144" spans="1:11" ht="18.75" x14ac:dyDescent="0.25">
      <c r="A144" s="80"/>
      <c r="B144" s="80"/>
      <c r="C144" s="80"/>
      <c r="D144" s="80">
        <v>50</v>
      </c>
      <c r="E144" s="80"/>
      <c r="F144" s="80"/>
      <c r="G144" s="80"/>
      <c r="H144" s="80"/>
      <c r="I144" s="55"/>
      <c r="J144" s="55"/>
      <c r="K144" s="47"/>
    </row>
    <row r="145" spans="1:11" ht="18.75" x14ac:dyDescent="0.25">
      <c r="A145" s="80"/>
      <c r="B145" s="80"/>
      <c r="C145" s="80"/>
      <c r="D145" s="80"/>
      <c r="E145" s="80"/>
      <c r="F145" s="80"/>
      <c r="G145" s="80"/>
      <c r="H145" s="80"/>
      <c r="I145" s="55"/>
      <c r="J145" s="55"/>
      <c r="K145" s="47"/>
    </row>
    <row r="146" spans="1:11" ht="18.75" x14ac:dyDescent="0.25">
      <c r="A146" s="80"/>
      <c r="B146" s="80"/>
      <c r="C146" s="80"/>
      <c r="D146" s="80"/>
      <c r="E146" s="80"/>
      <c r="F146" s="80"/>
      <c r="G146" s="80"/>
      <c r="H146" s="80"/>
      <c r="I146" s="55"/>
      <c r="J146" s="55"/>
      <c r="K146" s="47"/>
    </row>
    <row r="147" spans="1:11" ht="18.75" x14ac:dyDescent="0.25">
      <c r="A147" s="80"/>
      <c r="B147" s="80"/>
      <c r="C147" s="80"/>
      <c r="D147" s="80"/>
      <c r="E147" s="80"/>
      <c r="F147" s="80"/>
      <c r="G147" s="80"/>
      <c r="H147" s="80"/>
      <c r="I147" s="55"/>
      <c r="J147" s="55"/>
      <c r="K147" s="47"/>
    </row>
    <row r="148" spans="1:11" ht="18.75" x14ac:dyDescent="0.25">
      <c r="A148" s="80"/>
      <c r="B148" s="80"/>
      <c r="C148" s="80"/>
      <c r="D148" s="80"/>
      <c r="E148" s="80"/>
      <c r="F148" s="80"/>
      <c r="G148" s="80"/>
      <c r="H148" s="80"/>
      <c r="I148" s="55"/>
      <c r="J148" s="55"/>
      <c r="K148" s="47"/>
    </row>
    <row r="149" spans="1:11" ht="18.75" x14ac:dyDescent="0.25">
      <c r="A149" s="80"/>
      <c r="B149" s="80"/>
      <c r="C149" s="80"/>
      <c r="D149" s="80"/>
      <c r="E149" s="80"/>
      <c r="F149" s="80"/>
      <c r="G149" s="80"/>
      <c r="H149" s="80"/>
      <c r="I149" s="55"/>
      <c r="J149" s="55"/>
      <c r="K149" s="47"/>
    </row>
    <row r="150" spans="1:11" ht="18.75" x14ac:dyDescent="0.25">
      <c r="A150" s="80"/>
      <c r="B150" s="80"/>
      <c r="C150" s="80"/>
      <c r="D150" s="80"/>
      <c r="E150" s="80"/>
      <c r="F150" s="80"/>
      <c r="G150" s="80"/>
      <c r="H150" s="80"/>
      <c r="I150" s="55"/>
      <c r="J150" s="55"/>
      <c r="K150" s="47"/>
    </row>
    <row r="151" spans="1:11" ht="18.75" x14ac:dyDescent="0.25">
      <c r="A151" s="80"/>
      <c r="B151" s="80"/>
      <c r="C151" s="80"/>
      <c r="D151" s="80"/>
      <c r="E151" s="80"/>
      <c r="F151" s="80"/>
      <c r="G151" s="80"/>
      <c r="H151" s="80"/>
      <c r="I151" s="55"/>
      <c r="J151" s="55"/>
      <c r="K151" s="47"/>
    </row>
    <row r="152" spans="1:11" ht="18.75" x14ac:dyDescent="0.25">
      <c r="A152" s="80"/>
      <c r="B152" s="80"/>
      <c r="C152" s="80"/>
      <c r="D152" s="80"/>
      <c r="E152" s="80"/>
      <c r="F152" s="80"/>
      <c r="G152" s="80"/>
      <c r="H152" s="80"/>
      <c r="I152" s="55"/>
      <c r="J152" s="55"/>
      <c r="K152" s="47"/>
    </row>
    <row r="153" spans="1:11" ht="18.75" x14ac:dyDescent="0.25">
      <c r="A153" s="80"/>
      <c r="B153" s="80"/>
      <c r="C153" s="80"/>
      <c r="D153" s="80"/>
      <c r="E153" s="80"/>
      <c r="F153" s="80"/>
      <c r="G153" s="80"/>
      <c r="H153" s="80"/>
      <c r="I153" s="55"/>
      <c r="J153" s="55"/>
      <c r="K153" s="47"/>
    </row>
    <row r="154" spans="1:11" ht="18.75" x14ac:dyDescent="0.25">
      <c r="A154" s="80"/>
      <c r="B154" s="80"/>
      <c r="C154" s="80"/>
      <c r="D154" s="80"/>
      <c r="E154" s="80"/>
      <c r="F154" s="80"/>
      <c r="G154" s="80"/>
      <c r="H154" s="80"/>
      <c r="I154" s="55"/>
      <c r="J154" s="55"/>
      <c r="K154" s="47"/>
    </row>
    <row r="155" spans="1:11" ht="18.75" x14ac:dyDescent="0.25">
      <c r="A155" s="80"/>
      <c r="B155" s="80"/>
      <c r="C155" s="80"/>
      <c r="D155" s="80"/>
      <c r="E155" s="80"/>
      <c r="F155" s="80"/>
      <c r="G155" s="80"/>
      <c r="H155" s="80"/>
      <c r="I155" s="55"/>
      <c r="J155" s="55"/>
      <c r="K155" s="47"/>
    </row>
    <row r="156" spans="1:11" ht="18.75" x14ac:dyDescent="0.25">
      <c r="A156" s="80"/>
      <c r="B156" s="80"/>
      <c r="C156" s="80"/>
      <c r="D156" s="80"/>
      <c r="E156" s="80"/>
      <c r="F156" s="80"/>
      <c r="G156" s="80"/>
      <c r="H156" s="80"/>
      <c r="I156" s="55"/>
      <c r="J156" s="55"/>
      <c r="K156" s="47"/>
    </row>
    <row r="157" spans="1:11" ht="18.75" x14ac:dyDescent="0.25">
      <c r="A157" s="80"/>
      <c r="B157" s="80"/>
      <c r="C157" s="80"/>
      <c r="D157" s="80"/>
      <c r="E157" s="80"/>
      <c r="F157" s="80"/>
      <c r="G157" s="80"/>
      <c r="H157" s="80"/>
      <c r="I157" s="55"/>
      <c r="J157" s="55"/>
      <c r="K157" s="47"/>
    </row>
    <row r="158" spans="1:11" ht="18.75" x14ac:dyDescent="0.25">
      <c r="A158" s="80"/>
      <c r="B158" s="80"/>
      <c r="C158" s="80"/>
      <c r="D158" s="80"/>
      <c r="E158" s="80"/>
      <c r="F158" s="80"/>
      <c r="G158" s="80"/>
      <c r="H158" s="80"/>
      <c r="I158" s="55"/>
      <c r="J158" s="55"/>
      <c r="K158" s="47"/>
    </row>
    <row r="159" spans="1:11" ht="18.75" x14ac:dyDescent="0.25">
      <c r="A159" s="80"/>
      <c r="B159" s="80"/>
      <c r="C159" s="80"/>
      <c r="D159" s="80"/>
      <c r="E159" s="80"/>
      <c r="F159" s="80"/>
      <c r="G159" s="80"/>
      <c r="H159" s="80"/>
      <c r="I159" s="55"/>
      <c r="J159" s="55"/>
      <c r="K159" s="47"/>
    </row>
    <row r="160" spans="1:11" ht="18.75" x14ac:dyDescent="0.25">
      <c r="A160" s="80"/>
      <c r="B160" s="80"/>
      <c r="C160" s="80"/>
      <c r="D160" s="80"/>
      <c r="E160" s="80"/>
      <c r="F160" s="80"/>
      <c r="G160" s="80"/>
      <c r="H160" s="80"/>
      <c r="I160" s="55"/>
      <c r="J160" s="55"/>
      <c r="K160" s="47"/>
    </row>
    <row r="161" spans="1:11" ht="18.75" x14ac:dyDescent="0.25">
      <c r="A161" s="80"/>
      <c r="B161" s="80"/>
      <c r="C161" s="80"/>
      <c r="D161" s="80"/>
      <c r="E161" s="80"/>
      <c r="F161" s="80"/>
      <c r="G161" s="80"/>
      <c r="H161" s="80"/>
      <c r="I161" s="55"/>
      <c r="J161" s="55"/>
      <c r="K161" s="47"/>
    </row>
    <row r="162" spans="1:11" ht="18.75" x14ac:dyDescent="0.25">
      <c r="A162" s="80"/>
      <c r="B162" s="80"/>
      <c r="C162" s="80"/>
      <c r="D162" s="80"/>
      <c r="E162" s="80"/>
      <c r="F162" s="80"/>
      <c r="G162" s="80"/>
      <c r="H162" s="80"/>
      <c r="I162" s="55"/>
      <c r="J162" s="55"/>
      <c r="K162" s="47"/>
    </row>
    <row r="163" spans="1:11" ht="18.75" x14ac:dyDescent="0.25">
      <c r="A163" s="80"/>
      <c r="B163" s="80"/>
      <c r="C163" s="80"/>
      <c r="D163" s="80"/>
      <c r="E163" s="80"/>
      <c r="F163" s="80"/>
      <c r="G163" s="80"/>
      <c r="H163" s="80"/>
      <c r="I163" s="55"/>
      <c r="J163" s="55"/>
      <c r="K163" s="47"/>
    </row>
    <row r="164" spans="1:11" ht="18.75" x14ac:dyDescent="0.25">
      <c r="A164" s="80"/>
      <c r="B164" s="80"/>
      <c r="C164" s="80"/>
      <c r="D164" s="80"/>
      <c r="E164" s="80"/>
      <c r="F164" s="80"/>
      <c r="G164" s="80"/>
      <c r="H164" s="80"/>
      <c r="I164" s="55"/>
      <c r="J164" s="55"/>
      <c r="K164" s="47"/>
    </row>
    <row r="165" spans="1:11" ht="18.75" x14ac:dyDescent="0.25">
      <c r="A165" s="80"/>
      <c r="B165" s="80"/>
      <c r="C165" s="80"/>
      <c r="D165" s="80"/>
      <c r="E165" s="80"/>
      <c r="F165" s="80"/>
      <c r="G165" s="80"/>
      <c r="H165" s="80"/>
      <c r="I165" s="55"/>
      <c r="J165" s="55"/>
      <c r="K165" s="47"/>
    </row>
    <row r="166" spans="1:11" ht="18.75" x14ac:dyDescent="0.25">
      <c r="A166" s="80"/>
      <c r="B166" s="80"/>
      <c r="C166" s="80"/>
      <c r="D166" s="80"/>
      <c r="E166" s="80"/>
      <c r="F166" s="80"/>
      <c r="G166" s="80"/>
      <c r="H166" s="80"/>
      <c r="I166" s="55"/>
      <c r="J166" s="55"/>
      <c r="K166" s="47"/>
    </row>
    <row r="167" spans="1:11" ht="18.75" x14ac:dyDescent="0.25">
      <c r="A167" s="80"/>
      <c r="B167" s="80"/>
      <c r="C167" s="80"/>
      <c r="D167" s="80"/>
      <c r="E167" s="80"/>
      <c r="F167" s="80"/>
      <c r="G167" s="80"/>
      <c r="H167" s="80"/>
      <c r="I167" s="55"/>
      <c r="J167" s="55"/>
      <c r="K167" s="47"/>
    </row>
    <row r="168" spans="1:11" ht="18.75" x14ac:dyDescent="0.25">
      <c r="A168" s="80"/>
      <c r="B168" s="80"/>
      <c r="C168" s="80"/>
      <c r="D168" s="80"/>
      <c r="E168" s="80"/>
      <c r="F168" s="80"/>
      <c r="G168" s="80"/>
      <c r="H168" s="80"/>
      <c r="I168" s="55"/>
      <c r="J168" s="55"/>
      <c r="K168" s="47"/>
    </row>
    <row r="169" spans="1:11" ht="18.75" x14ac:dyDescent="0.25">
      <c r="A169" s="80"/>
      <c r="B169" s="80"/>
      <c r="C169" s="80"/>
      <c r="D169" s="80"/>
      <c r="E169" s="80"/>
      <c r="F169" s="80"/>
      <c r="G169" s="80"/>
      <c r="H169" s="80"/>
      <c r="I169" s="55"/>
      <c r="J169" s="55"/>
      <c r="K169" s="47"/>
    </row>
    <row r="170" spans="1:11" ht="18.75" x14ac:dyDescent="0.25">
      <c r="A170" s="80"/>
      <c r="B170" s="80"/>
      <c r="C170" s="80"/>
      <c r="D170" s="80"/>
      <c r="E170" s="80"/>
      <c r="F170" s="80"/>
      <c r="G170" s="80"/>
      <c r="H170" s="80"/>
      <c r="I170" s="55"/>
      <c r="J170" s="55"/>
      <c r="K170" s="47"/>
    </row>
    <row r="171" spans="1:11" ht="18.75" x14ac:dyDescent="0.25">
      <c r="A171" s="80"/>
      <c r="B171" s="80"/>
      <c r="C171" s="80"/>
      <c r="D171" s="80"/>
      <c r="E171" s="80"/>
      <c r="F171" s="80"/>
      <c r="G171" s="80"/>
      <c r="H171" s="80"/>
      <c r="I171" s="55"/>
      <c r="J171" s="55"/>
      <c r="K171" s="47"/>
    </row>
    <row r="172" spans="1:11" ht="18.75" x14ac:dyDescent="0.25">
      <c r="A172" s="80"/>
      <c r="B172" s="80"/>
      <c r="C172" s="80"/>
      <c r="D172" s="80"/>
      <c r="E172" s="80"/>
      <c r="F172" s="80"/>
      <c r="G172" s="80"/>
      <c r="H172" s="80"/>
      <c r="I172" s="55"/>
      <c r="J172" s="55"/>
      <c r="K172" s="47"/>
    </row>
    <row r="173" spans="1:11" ht="18.75" x14ac:dyDescent="0.25">
      <c r="A173" s="80"/>
      <c r="B173" s="80"/>
      <c r="C173" s="80"/>
      <c r="D173" s="80"/>
      <c r="E173" s="80"/>
      <c r="F173" s="80"/>
      <c r="G173" s="80"/>
      <c r="H173" s="80"/>
      <c r="I173" s="55"/>
      <c r="J173" s="55"/>
      <c r="K173" s="47"/>
    </row>
    <row r="174" spans="1:11" ht="18.75" x14ac:dyDescent="0.25">
      <c r="A174" s="80"/>
      <c r="B174" s="80"/>
      <c r="C174" s="80"/>
      <c r="D174" s="80"/>
      <c r="E174" s="80"/>
      <c r="F174" s="80"/>
      <c r="G174" s="80"/>
      <c r="H174" s="80"/>
      <c r="I174" s="55"/>
      <c r="J174" s="55"/>
      <c r="K174" s="47"/>
    </row>
    <row r="175" spans="1:11" ht="18.75" x14ac:dyDescent="0.25">
      <c r="A175" s="80"/>
      <c r="B175" s="80"/>
      <c r="C175" s="80"/>
      <c r="D175" s="80"/>
      <c r="E175" s="80"/>
      <c r="F175" s="80"/>
      <c r="G175" s="80"/>
      <c r="H175" s="80"/>
      <c r="I175" s="55"/>
      <c r="J175" s="55"/>
      <c r="K175" s="47"/>
    </row>
    <row r="176" spans="1:11" ht="18.75" x14ac:dyDescent="0.25">
      <c r="A176" s="80"/>
      <c r="B176" s="80"/>
      <c r="C176" s="80"/>
      <c r="D176" s="80"/>
      <c r="E176" s="80"/>
      <c r="F176" s="80"/>
      <c r="G176" s="80"/>
      <c r="H176" s="80"/>
      <c r="I176" s="55"/>
      <c r="J176" s="55"/>
      <c r="K176" s="47"/>
    </row>
    <row r="177" spans="1:11" ht="18.75" x14ac:dyDescent="0.25">
      <c r="A177" s="80"/>
      <c r="B177" s="80"/>
      <c r="C177" s="80"/>
      <c r="D177" s="80"/>
      <c r="E177" s="80"/>
      <c r="F177" s="80"/>
      <c r="G177" s="80"/>
      <c r="H177" s="80"/>
      <c r="I177" s="55"/>
      <c r="J177" s="55"/>
      <c r="K177" s="47"/>
    </row>
    <row r="178" spans="1:11" ht="18.75" x14ac:dyDescent="0.25">
      <c r="A178" s="80"/>
      <c r="B178" s="80"/>
      <c r="C178" s="80"/>
      <c r="D178" s="80"/>
      <c r="E178" s="80"/>
      <c r="F178" s="80"/>
      <c r="G178" s="80"/>
      <c r="H178" s="80"/>
      <c r="I178" s="55"/>
      <c r="J178" s="55"/>
      <c r="K178" s="47"/>
    </row>
    <row r="179" spans="1:11" x14ac:dyDescent="0.25">
      <c r="A179" s="80"/>
      <c r="B179" s="80"/>
      <c r="C179" s="80"/>
      <c r="D179" s="80"/>
      <c r="E179" s="80"/>
      <c r="F179" s="80"/>
      <c r="G179" s="80"/>
      <c r="H179" s="80"/>
      <c r="I179" s="55"/>
      <c r="J179" s="55"/>
      <c r="K179" s="55"/>
    </row>
    <row r="180" spans="1:11" x14ac:dyDescent="0.25">
      <c r="A180" s="80"/>
      <c r="B180" s="80"/>
      <c r="C180" s="80"/>
      <c r="D180" s="80"/>
      <c r="E180" s="80"/>
      <c r="F180" s="80"/>
      <c r="G180" s="80"/>
      <c r="H180" s="80"/>
      <c r="I180" s="55"/>
      <c r="J180" s="55"/>
      <c r="K180" s="55"/>
    </row>
    <row r="181" spans="1:11" x14ac:dyDescent="0.25">
      <c r="A181" s="80"/>
      <c r="B181" s="80"/>
      <c r="C181" s="80"/>
      <c r="D181" s="80"/>
      <c r="E181" s="80"/>
      <c r="F181" s="80"/>
      <c r="G181" s="80"/>
      <c r="H181" s="80"/>
      <c r="I181" s="55"/>
      <c r="J181" s="55"/>
      <c r="K181" s="55"/>
    </row>
    <row r="182" spans="1:11" x14ac:dyDescent="0.25">
      <c r="A182" s="80"/>
      <c r="B182" s="80"/>
      <c r="C182" s="80"/>
      <c r="D182" s="80"/>
      <c r="E182" s="80"/>
      <c r="F182" s="80"/>
      <c r="G182" s="80"/>
      <c r="H182" s="80"/>
      <c r="I182" s="55"/>
      <c r="J182" s="55"/>
      <c r="K182" s="55"/>
    </row>
    <row r="183" spans="1:11" x14ac:dyDescent="0.25">
      <c r="A183" s="80"/>
      <c r="B183" s="80"/>
      <c r="C183" s="80"/>
      <c r="D183" s="80"/>
      <c r="E183" s="80"/>
      <c r="F183" s="80"/>
      <c r="G183" s="80"/>
      <c r="H183" s="80"/>
      <c r="I183" s="55"/>
      <c r="J183" s="55"/>
      <c r="K183" s="55"/>
    </row>
    <row r="184" spans="1:11" x14ac:dyDescent="0.25">
      <c r="A184" s="80"/>
      <c r="B184" s="80"/>
      <c r="C184" s="80"/>
      <c r="D184" s="80"/>
      <c r="E184" s="80"/>
      <c r="F184" s="80"/>
      <c r="G184" s="80"/>
      <c r="H184" s="80"/>
      <c r="I184" s="55"/>
      <c r="J184" s="55"/>
      <c r="K184" s="55"/>
    </row>
    <row r="185" spans="1:11" x14ac:dyDescent="0.25">
      <c r="A185" s="80"/>
      <c r="B185" s="80"/>
      <c r="C185" s="80"/>
      <c r="D185" s="80"/>
      <c r="E185" s="80"/>
      <c r="F185" s="80"/>
      <c r="G185" s="80"/>
      <c r="H185" s="80"/>
      <c r="I185" s="55"/>
      <c r="J185" s="55"/>
      <c r="K185" s="55"/>
    </row>
    <row r="186" spans="1:11" x14ac:dyDescent="0.25">
      <c r="A186" s="80"/>
      <c r="B186" s="80"/>
      <c r="C186" s="80"/>
      <c r="D186" s="80"/>
      <c r="E186" s="80"/>
      <c r="F186" s="80"/>
      <c r="G186" s="80"/>
      <c r="H186" s="80"/>
      <c r="I186" s="55"/>
      <c r="J186" s="55"/>
      <c r="K186" s="55"/>
    </row>
    <row r="187" spans="1:11" x14ac:dyDescent="0.25">
      <c r="A187" s="80"/>
      <c r="B187" s="80"/>
      <c r="C187" s="80"/>
      <c r="D187" s="80"/>
      <c r="E187" s="80"/>
      <c r="F187" s="80"/>
      <c r="G187" s="80"/>
      <c r="H187" s="80"/>
      <c r="I187" s="55"/>
      <c r="J187" s="55"/>
      <c r="K187" s="55"/>
    </row>
    <row r="188" spans="1:11" x14ac:dyDescent="0.25">
      <c r="A188" s="80"/>
      <c r="B188" s="80"/>
      <c r="C188" s="80"/>
      <c r="D188" s="80"/>
      <c r="E188" s="80"/>
      <c r="F188" s="80"/>
      <c r="G188" s="80"/>
      <c r="H188" s="80"/>
      <c r="I188" s="55"/>
      <c r="J188" s="55"/>
      <c r="K188" s="55"/>
    </row>
    <row r="189" spans="1:11" x14ac:dyDescent="0.25">
      <c r="A189" s="80"/>
      <c r="B189" s="80"/>
      <c r="C189" s="80"/>
      <c r="D189" s="80"/>
      <c r="E189" s="80"/>
      <c r="F189" s="80"/>
      <c r="G189" s="80"/>
      <c r="H189" s="80"/>
      <c r="I189" s="55"/>
      <c r="J189" s="55"/>
      <c r="K189" s="55"/>
    </row>
    <row r="190" spans="1:11" x14ac:dyDescent="0.25">
      <c r="A190" s="80"/>
      <c r="B190" s="80"/>
      <c r="C190" s="80"/>
      <c r="D190" s="80"/>
      <c r="E190" s="80"/>
      <c r="F190" s="80"/>
      <c r="G190" s="80"/>
      <c r="H190" s="80"/>
      <c r="I190" s="55"/>
      <c r="J190" s="55"/>
      <c r="K190" s="55"/>
    </row>
    <row r="191" spans="1:11" x14ac:dyDescent="0.25">
      <c r="A191" s="80"/>
      <c r="B191" s="80"/>
      <c r="C191" s="80"/>
      <c r="D191" s="80"/>
      <c r="E191" s="80"/>
      <c r="F191" s="80"/>
      <c r="G191" s="80"/>
      <c r="H191" s="80"/>
      <c r="I191" s="55"/>
      <c r="J191" s="55"/>
      <c r="K191" s="55"/>
    </row>
    <row r="192" spans="1:11" x14ac:dyDescent="0.25">
      <c r="A192" s="80"/>
      <c r="B192" s="80"/>
      <c r="C192" s="80"/>
      <c r="D192" s="80"/>
      <c r="E192" s="80"/>
      <c r="F192" s="80"/>
      <c r="G192" s="80"/>
      <c r="H192" s="80"/>
    </row>
    <row r="193" spans="1:8" x14ac:dyDescent="0.25">
      <c r="A193" s="80"/>
      <c r="B193" s="80"/>
      <c r="C193" s="80"/>
      <c r="D193" s="80"/>
      <c r="E193" s="80"/>
      <c r="F193" s="80"/>
      <c r="G193" s="80"/>
      <c r="H193" s="80"/>
    </row>
    <row r="194" spans="1:8" x14ac:dyDescent="0.25">
      <c r="A194" s="80"/>
      <c r="B194" s="80"/>
      <c r="C194" s="80"/>
      <c r="D194" s="80"/>
      <c r="E194" s="80"/>
      <c r="F194" s="80"/>
      <c r="G194" s="80"/>
      <c r="H194" s="80"/>
    </row>
    <row r="195" spans="1:8" x14ac:dyDescent="0.25">
      <c r="A195" s="80"/>
      <c r="B195" s="80"/>
      <c r="C195" s="80"/>
      <c r="D195" s="80"/>
      <c r="E195" s="80"/>
      <c r="F195" s="80"/>
      <c r="G195" s="80"/>
      <c r="H195" s="80"/>
    </row>
    <row r="196" spans="1:8" x14ac:dyDescent="0.25">
      <c r="A196" s="80"/>
      <c r="B196" s="80"/>
      <c r="C196" s="80"/>
      <c r="D196" s="80"/>
      <c r="E196" s="80"/>
      <c r="F196" s="80"/>
      <c r="G196" s="80"/>
      <c r="H196" s="80"/>
    </row>
    <row r="197" spans="1:8" x14ac:dyDescent="0.25">
      <c r="A197" s="80"/>
      <c r="B197" s="80"/>
      <c r="C197" s="80"/>
      <c r="D197" s="80"/>
      <c r="E197" s="80"/>
      <c r="F197" s="80"/>
      <c r="G197" s="80"/>
      <c r="H197" s="80"/>
    </row>
    <row r="198" spans="1:8" x14ac:dyDescent="0.25">
      <c r="A198" s="80"/>
      <c r="B198" s="80"/>
      <c r="C198" s="80"/>
      <c r="D198" s="80"/>
      <c r="E198" s="80"/>
      <c r="F198" s="80"/>
      <c r="G198" s="80"/>
      <c r="H198" s="80"/>
    </row>
  </sheetData>
  <sheetProtection algorithmName="SHA-512" hashValue="HtIR2NbnlZKlisR0AqTqgDa+idJQVNFydVVPx7ofvJqyZWGsht6qLSKxN7to5NEeELIl7yVkKeGj0DyPe8LEgQ==" saltValue="w9AD21T8FklV/mdRU53oWA==" spinCount="100000" sheet="1" objects="1" scenarios="1"/>
  <mergeCells count="93">
    <mergeCell ref="A65:B65"/>
    <mergeCell ref="A62:B62"/>
    <mergeCell ref="C62:H62"/>
    <mergeCell ref="A63:B63"/>
    <mergeCell ref="C63:H63"/>
    <mergeCell ref="A64:B64"/>
    <mergeCell ref="C64:H64"/>
    <mergeCell ref="A56:B56"/>
    <mergeCell ref="C56:H56"/>
    <mergeCell ref="A57:B57"/>
    <mergeCell ref="A55:H55"/>
    <mergeCell ref="A41:G41"/>
    <mergeCell ref="A54:H54"/>
    <mergeCell ref="A49:H49"/>
    <mergeCell ref="A47:F48"/>
    <mergeCell ref="A50:H50"/>
    <mergeCell ref="A51:G51"/>
    <mergeCell ref="A52:H52"/>
    <mergeCell ref="A53:F53"/>
    <mergeCell ref="G53:H53"/>
    <mergeCell ref="A42:E43"/>
    <mergeCell ref="A44:F45"/>
    <mergeCell ref="G44:H44"/>
    <mergeCell ref="A61:B61"/>
    <mergeCell ref="A58:B58"/>
    <mergeCell ref="C58:H58"/>
    <mergeCell ref="A59:B59"/>
    <mergeCell ref="C59:H59"/>
    <mergeCell ref="A60:B60"/>
    <mergeCell ref="C60:H60"/>
    <mergeCell ref="C61:H61"/>
    <mergeCell ref="A25:H25"/>
    <mergeCell ref="A36:F36"/>
    <mergeCell ref="G36:H36"/>
    <mergeCell ref="A33:F33"/>
    <mergeCell ref="G33:H33"/>
    <mergeCell ref="A34:F34"/>
    <mergeCell ref="G34:H34"/>
    <mergeCell ref="A35:F35"/>
    <mergeCell ref="G35:H35"/>
    <mergeCell ref="A26:F26"/>
    <mergeCell ref="G26:H26"/>
    <mergeCell ref="A27:F27"/>
    <mergeCell ref="G27:H27"/>
    <mergeCell ref="A28:F28"/>
    <mergeCell ref="G28:H28"/>
    <mergeCell ref="A46:F46"/>
    <mergeCell ref="A38:H38"/>
    <mergeCell ref="A39:F39"/>
    <mergeCell ref="A29:F29"/>
    <mergeCell ref="G29:H29"/>
    <mergeCell ref="G39:H39"/>
    <mergeCell ref="A40:F40"/>
    <mergeCell ref="G40:H40"/>
    <mergeCell ref="A37:F37"/>
    <mergeCell ref="G37:H37"/>
    <mergeCell ref="A32:F32"/>
    <mergeCell ref="G32:H32"/>
    <mergeCell ref="A30:F30"/>
    <mergeCell ref="G30:H30"/>
    <mergeCell ref="A31:F31"/>
    <mergeCell ref="G31:H31"/>
    <mergeCell ref="A24:E24"/>
    <mergeCell ref="A17:E17"/>
    <mergeCell ref="A18:E18"/>
    <mergeCell ref="A19:E19"/>
    <mergeCell ref="A20:E20"/>
    <mergeCell ref="A21:E21"/>
    <mergeCell ref="A22:E22"/>
    <mergeCell ref="A23:E23"/>
    <mergeCell ref="F8:H8"/>
    <mergeCell ref="A15:E15"/>
    <mergeCell ref="A16:E16"/>
    <mergeCell ref="A5:E5"/>
    <mergeCell ref="F5:H5"/>
    <mergeCell ref="A6:E6"/>
    <mergeCell ref="F6:H6"/>
    <mergeCell ref="A7:E7"/>
    <mergeCell ref="F7:H7"/>
    <mergeCell ref="A9:E9"/>
    <mergeCell ref="A10:E10"/>
    <mergeCell ref="A11:E11"/>
    <mergeCell ref="A12:E12"/>
    <mergeCell ref="A8:E8"/>
    <mergeCell ref="A13:E13"/>
    <mergeCell ref="A14:E14"/>
    <mergeCell ref="A4:E4"/>
    <mergeCell ref="F4:H4"/>
    <mergeCell ref="A1:H1"/>
    <mergeCell ref="A2:E2"/>
    <mergeCell ref="F2:H2"/>
    <mergeCell ref="A3:E3"/>
    <mergeCell ref="F3:H3"/>
  </mergeCells>
  <conditionalFormatting sqref="H46">
    <cfRule type="containsText" dxfId="81" priority="17" operator="containsText" text="negatywna">
      <formula>NOT(ISERROR(SEARCH("negatywna",H46)))</formula>
    </cfRule>
  </conditionalFormatting>
  <conditionalFormatting sqref="L43">
    <cfRule type="containsText" dxfId="80" priority="16" operator="containsText" text="negatywna">
      <formula>NOT(ISERROR(SEARCH("negatywna",L43)))</formula>
    </cfRule>
  </conditionalFormatting>
  <conditionalFormatting sqref="L46">
    <cfRule type="containsText" dxfId="79" priority="11" operator="containsText" text="negatywna">
      <formula>NOT(ISERROR(SEARCH("negatywna",L46)))</formula>
    </cfRule>
  </conditionalFormatting>
  <conditionalFormatting sqref="L51">
    <cfRule type="containsText" dxfId="78" priority="7" operator="containsText" text="negatywna">
      <formula>NOT(ISERROR(SEARCH("negatywna",L51)))</formula>
    </cfRule>
  </conditionalFormatting>
  <conditionalFormatting sqref="L51">
    <cfRule type="containsText" dxfId="77" priority="6" operator="containsText" text="negatywna">
      <formula>NOT(ISERROR(SEARCH("negatywna",L51)))</formula>
    </cfRule>
  </conditionalFormatting>
  <conditionalFormatting sqref="L51">
    <cfRule type="containsText" dxfId="76" priority="5" operator="containsText" text="negatywna">
      <formula>NOT(ISERROR(SEARCH("negatywna",L51)))</formula>
    </cfRule>
  </conditionalFormatting>
  <conditionalFormatting sqref="H48 L41:L42 I41:J42 G43:H43">
    <cfRule type="containsText" dxfId="75" priority="35" operator="containsText" text="negatywna">
      <formula>NOT(ISERROR(SEARCH("negatywna",G41)))</formula>
    </cfRule>
  </conditionalFormatting>
  <conditionalFormatting sqref="I45:J45 H51">
    <cfRule type="containsText" dxfId="74" priority="26" operator="containsText" text="pozytywna">
      <formula>NOT(ISERROR(SEARCH("pozytywna",H45)))</formula>
    </cfRule>
    <cfRule type="containsText" dxfId="73" priority="33" operator="containsText" text="negatywna">
      <formula>NOT(ISERROR(SEARCH("negatywna",H45)))</formula>
    </cfRule>
    <cfRule type="containsText" dxfId="72" priority="34" operator="containsText" text="pozytywna">
      <formula>NOT(ISERROR(SEARCH("pozytywna",H45)))</formula>
    </cfRule>
  </conditionalFormatting>
  <conditionalFormatting sqref="I41:J41">
    <cfRule type="containsText" dxfId="71" priority="25" operator="containsText" text="pozytywna">
      <formula>NOT(ISERROR(SEARCH("pozytywna",I41)))</formula>
    </cfRule>
    <cfRule type="containsText" dxfId="70" priority="31" operator="containsText" text="negatywna">
      <formula>NOT(ISERROR(SEARCH("negatywna",I41)))</formula>
    </cfRule>
    <cfRule type="containsText" dxfId="69" priority="32" operator="containsText" text="pozytywna">
      <formula>NOT(ISERROR(SEARCH("pozytywna",I41)))</formula>
    </cfRule>
  </conditionalFormatting>
  <conditionalFormatting sqref="L42">
    <cfRule type="containsText" dxfId="68" priority="27" operator="containsText" text="negatywna">
      <formula>NOT(ISERROR(SEARCH("negatywna",L42)))</formula>
    </cfRule>
  </conditionalFormatting>
  <conditionalFormatting sqref="G53">
    <cfRule type="containsText" dxfId="67" priority="30" operator="containsText" text="negatywna">
      <formula>NOT(ISERROR(SEARCH("negatywna",G53)))</formula>
    </cfRule>
  </conditionalFormatting>
  <conditionalFormatting sqref="L45">
    <cfRule type="containsText" dxfId="66" priority="29" operator="containsText" text="negatywna">
      <formula>NOT(ISERROR(SEARCH("negatywna",L45)))</formula>
    </cfRule>
  </conditionalFormatting>
  <conditionalFormatting sqref="L41">
    <cfRule type="containsText" dxfId="65" priority="28" operator="containsText" text="negatywna">
      <formula>NOT(ISERROR(SEARCH("negatywna",L41)))</formula>
    </cfRule>
  </conditionalFormatting>
  <conditionalFormatting sqref="H41">
    <cfRule type="containsText" dxfId="64" priority="24" operator="containsText" text="negatywna">
      <formula>NOT(ISERROR(SEARCH("negatywna",H41)))</formula>
    </cfRule>
  </conditionalFormatting>
  <conditionalFormatting sqref="H41">
    <cfRule type="containsText" dxfId="63" priority="21" operator="containsText" text="pozytywna">
      <formula>NOT(ISERROR(SEARCH("pozytywna",H41)))</formula>
    </cfRule>
    <cfRule type="containsText" dxfId="62" priority="22" operator="containsText" text="negatywna">
      <formula>NOT(ISERROR(SEARCH("negatywna",H41)))</formula>
    </cfRule>
    <cfRule type="containsText" dxfId="61" priority="23" operator="containsText" text="pozytywna">
      <formula>NOT(ISERROR(SEARCH("pozytywna",H41)))</formula>
    </cfRule>
  </conditionalFormatting>
  <conditionalFormatting sqref="L41">
    <cfRule type="containsText" dxfId="60" priority="20" operator="containsText" text="negatywna">
      <formula>NOT(ISERROR(SEARCH("negatywna",L41)))</formula>
    </cfRule>
  </conditionalFormatting>
  <conditionalFormatting sqref="L44">
    <cfRule type="containsText" dxfId="59" priority="19" operator="containsText" text="negatywna">
      <formula>NOT(ISERROR(SEARCH("negatywna",L44)))</formula>
    </cfRule>
  </conditionalFormatting>
  <conditionalFormatting sqref="L44">
    <cfRule type="containsText" dxfId="58" priority="18" operator="containsText" text="negatywna">
      <formula>NOT(ISERROR(SEARCH("negatywna",L44)))</formula>
    </cfRule>
  </conditionalFormatting>
  <conditionalFormatting sqref="L43">
    <cfRule type="containsText" dxfId="57" priority="14" operator="containsText" text="negatywna">
      <formula>NOT(ISERROR(SEARCH("negatywna",L43)))</formula>
    </cfRule>
  </conditionalFormatting>
  <conditionalFormatting sqref="L46">
    <cfRule type="containsText" dxfId="56" priority="13" operator="containsText" text="negatywna">
      <formula>NOT(ISERROR(SEARCH("negatywna",L46)))</formula>
    </cfRule>
  </conditionalFormatting>
  <conditionalFormatting sqref="L43">
    <cfRule type="containsText" dxfId="55" priority="15" operator="containsText" text="negatywna">
      <formula>NOT(ISERROR(SEARCH("negatywna",L43)))</formula>
    </cfRule>
  </conditionalFormatting>
  <conditionalFormatting sqref="L46">
    <cfRule type="containsText" dxfId="54" priority="12" operator="containsText" text="negatywna">
      <formula>NOT(ISERROR(SEARCH("negatywna",L46)))</formula>
    </cfRule>
  </conditionalFormatting>
  <conditionalFormatting sqref="L53">
    <cfRule type="containsText" dxfId="53" priority="4" operator="containsText" text="negatywna">
      <formula>NOT(ISERROR(SEARCH("negatywna",L53)))</formula>
    </cfRule>
  </conditionalFormatting>
  <conditionalFormatting sqref="L48">
    <cfRule type="containsText" dxfId="52" priority="3" operator="containsText" text="negatywna">
      <formula>NOT(ISERROR(SEARCH("negatywna",L48)))</formula>
    </cfRule>
  </conditionalFormatting>
  <conditionalFormatting sqref="L48">
    <cfRule type="containsText" dxfId="51" priority="1" operator="containsText" text="negatywna">
      <formula>NOT(ISERROR(SEARCH("negatywna",L48)))</formula>
    </cfRule>
  </conditionalFormatting>
  <conditionalFormatting sqref="L48">
    <cfRule type="containsText" dxfId="50" priority="2" operator="containsText" text="negatywna">
      <formula>NOT(ISERROR(SEARCH("negatywna",L48)))</formula>
    </cfRule>
  </conditionalFormatting>
  <dataValidations count="15">
    <dataValidation type="list" allowBlank="1" showInputMessage="1" showErrorMessage="1" sqref="L51 L48 L41:L44 L46 J41:J42">
      <formula1>$A$121:$B$121</formula1>
    </dataValidation>
    <dataValidation type="list" allowBlank="1" showInputMessage="1" showErrorMessage="1" sqref="G46 G29:H29">
      <formula1>$B$113:$B$115</formula1>
    </dataValidation>
    <dataValidation type="list" allowBlank="1" showInputMessage="1" showErrorMessage="1" sqref="G27:H27">
      <formula1>$F$114:$F$116</formula1>
    </dataValidation>
    <dataValidation type="list" allowBlank="1" showInputMessage="1" showErrorMessage="1" errorTitle="Wybiesz wartość z menu" sqref="F16:F20">
      <formula1>$F$103:$F$111</formula1>
    </dataValidation>
    <dataValidation type="list" allowBlank="1" showInputMessage="1" showErrorMessage="1" sqref="H51 H41">
      <formula1>$A$130:$B$130</formula1>
    </dataValidation>
    <dataValidation type="list" allowBlank="1" showInputMessage="1" showErrorMessage="1" sqref="G35:H35 G37:H37">
      <formula1>$A$125:$B$125</formula1>
    </dataValidation>
    <dataValidation type="list" allowBlank="1" showInputMessage="1" showErrorMessage="1" sqref="F10:F14 G41">
      <formula1>$A$114:$A$115</formula1>
    </dataValidation>
    <dataValidation type="list" allowBlank="1" showInputMessage="1" showErrorMessage="1" sqref="F24">
      <formula1>$C$108:$C$109</formula1>
    </dataValidation>
    <dataValidation type="list" allowBlank="1" showInputMessage="1" showErrorMessage="1" sqref="L26:L27 J26:J27">
      <formula1>$A$123:$B$123</formula1>
    </dataValidation>
    <dataValidation type="list" allowBlank="1" showInputMessage="1" showErrorMessage="1" sqref="G40:H40 L28:L40 G31:H31 G33:H33 J28:J40">
      <formula1>$A$124:$B$124</formula1>
    </dataValidation>
    <dataValidation type="list" allowBlank="1" showInputMessage="1" showErrorMessage="1" sqref="J41 J45">
      <formula1>$A$130:$C$130</formula1>
    </dataValidation>
    <dataValidation type="list" allowBlank="1" showInputMessage="1" showErrorMessage="1" sqref="G10:G14 G22 G24">
      <formula1>$D$94:$D$114</formula1>
    </dataValidation>
    <dataValidation type="list" allowBlank="1" showInputMessage="1" showErrorMessage="1" errorTitle="Wybierz z menu" sqref="G17:G20">
      <formula1>$D$94:$D$142</formula1>
    </dataValidation>
    <dataValidation type="list" allowBlank="1" showInputMessage="1" showErrorMessage="1" errorTitle="Wybierz z menu" sqref="G16">
      <formula1>$D$94:$D$144</formula1>
    </dataValidation>
    <dataValidation type="list" allowBlank="1" showInputMessage="1" showErrorMessage="1" sqref="F22">
      <formula1>$B$108:$B$109</formula1>
    </dataValidation>
  </dataValidations>
  <pageMargins left="0.7" right="0.7" top="0.75" bottom="0.75" header="0.3" footer="0.3"/>
  <pageSetup paperSize="9" scale="55" orientation="portrait" horizontalDpi="4294967295" verticalDpi="4294967295" r:id="rId1"/>
  <colBreaks count="1" manualBreakCount="1">
    <brk id="8" max="14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8"/>
  <sheetViews>
    <sheetView tabSelected="1" zoomScale="110" zoomScaleNormal="110" workbookViewId="0">
      <selection activeCell="A37" sqref="A37:F37"/>
    </sheetView>
  </sheetViews>
  <sheetFormatPr defaultColWidth="8.85546875" defaultRowHeight="15" x14ac:dyDescent="0.25"/>
  <cols>
    <col min="1" max="2" width="19.7109375" style="57" customWidth="1"/>
    <col min="3" max="5" width="18.7109375" style="57" customWidth="1"/>
    <col min="6" max="8" width="20.7109375" style="57" customWidth="1"/>
    <col min="9" max="11" width="20.7109375" style="56" customWidth="1"/>
    <col min="12" max="12" width="17.7109375" style="56" customWidth="1"/>
    <col min="13" max="13" width="16.7109375" style="56" customWidth="1"/>
    <col min="14" max="18" width="8.85546875" style="56"/>
    <col min="19" max="16384" width="8.85546875" style="57"/>
  </cols>
  <sheetData>
    <row r="1" spans="1:18" s="51" customFormat="1" ht="37.9" customHeight="1" thickBot="1" x14ac:dyDescent="0.35">
      <c r="A1" s="212" t="s">
        <v>89</v>
      </c>
      <c r="B1" s="213"/>
      <c r="C1" s="213"/>
      <c r="D1" s="213"/>
      <c r="E1" s="213"/>
      <c r="F1" s="213"/>
      <c r="G1" s="213"/>
      <c r="H1" s="214"/>
      <c r="I1" s="47"/>
      <c r="J1" s="47"/>
      <c r="K1" s="47"/>
      <c r="L1" s="49"/>
      <c r="M1" s="49"/>
      <c r="N1" s="49"/>
      <c r="O1" s="50"/>
      <c r="P1" s="50"/>
      <c r="Q1" s="50"/>
      <c r="R1" s="50"/>
    </row>
    <row r="2" spans="1:18" ht="28.15" customHeight="1" x14ac:dyDescent="0.25">
      <c r="A2" s="164" t="s">
        <v>30</v>
      </c>
      <c r="B2" s="165"/>
      <c r="C2" s="165"/>
      <c r="D2" s="165"/>
      <c r="E2" s="165"/>
      <c r="F2" s="168"/>
      <c r="G2" s="168"/>
      <c r="H2" s="169"/>
      <c r="I2" s="52"/>
      <c r="J2" s="52"/>
      <c r="K2" s="47"/>
      <c r="L2" s="54"/>
      <c r="M2" s="55"/>
      <c r="N2" s="55"/>
    </row>
    <row r="3" spans="1:18" ht="28.15" customHeight="1" x14ac:dyDescent="0.25">
      <c r="A3" s="172" t="s">
        <v>31</v>
      </c>
      <c r="B3" s="173"/>
      <c r="C3" s="173"/>
      <c r="D3" s="173"/>
      <c r="E3" s="173"/>
      <c r="F3" s="170"/>
      <c r="G3" s="170"/>
      <c r="H3" s="171"/>
      <c r="I3" s="52"/>
      <c r="J3" s="52"/>
      <c r="K3" s="47"/>
      <c r="L3" s="54"/>
      <c r="M3" s="55"/>
      <c r="N3" s="55"/>
    </row>
    <row r="4" spans="1:18" ht="28.15" customHeight="1" x14ac:dyDescent="0.25">
      <c r="A4" s="172" t="s">
        <v>4</v>
      </c>
      <c r="B4" s="173"/>
      <c r="C4" s="173"/>
      <c r="D4" s="173"/>
      <c r="E4" s="173"/>
      <c r="F4" s="170"/>
      <c r="G4" s="170"/>
      <c r="H4" s="171"/>
      <c r="I4" s="52"/>
      <c r="J4" s="52"/>
      <c r="K4" s="47"/>
      <c r="L4" s="54"/>
      <c r="M4" s="55"/>
      <c r="N4" s="55"/>
    </row>
    <row r="5" spans="1:18" ht="28.15" customHeight="1" x14ac:dyDescent="0.25">
      <c r="A5" s="172" t="s">
        <v>32</v>
      </c>
      <c r="B5" s="173"/>
      <c r="C5" s="173"/>
      <c r="D5" s="173"/>
      <c r="E5" s="173"/>
      <c r="F5" s="170"/>
      <c r="G5" s="170"/>
      <c r="H5" s="171"/>
      <c r="I5" s="52"/>
      <c r="J5" s="52"/>
      <c r="K5" s="47"/>
      <c r="L5" s="54"/>
      <c r="M5" s="55"/>
      <c r="N5" s="55"/>
    </row>
    <row r="6" spans="1:18" ht="28.15" customHeight="1" x14ac:dyDescent="0.25">
      <c r="A6" s="172" t="s">
        <v>5</v>
      </c>
      <c r="B6" s="173"/>
      <c r="C6" s="173"/>
      <c r="D6" s="173"/>
      <c r="E6" s="173"/>
      <c r="F6" s="170"/>
      <c r="G6" s="170"/>
      <c r="H6" s="171"/>
      <c r="I6" s="52"/>
      <c r="J6" s="52"/>
      <c r="K6" s="47"/>
      <c r="L6" s="54"/>
      <c r="M6" s="55"/>
      <c r="N6" s="55"/>
    </row>
    <row r="7" spans="1:18" ht="28.15" customHeight="1" x14ac:dyDescent="0.25">
      <c r="A7" s="172" t="s">
        <v>33</v>
      </c>
      <c r="B7" s="173"/>
      <c r="C7" s="173"/>
      <c r="D7" s="173"/>
      <c r="E7" s="173"/>
      <c r="F7" s="170"/>
      <c r="G7" s="170"/>
      <c r="H7" s="171"/>
      <c r="I7" s="52"/>
      <c r="J7" s="52"/>
      <c r="K7" s="47"/>
      <c r="L7" s="54"/>
      <c r="M7" s="55"/>
      <c r="N7" s="55"/>
    </row>
    <row r="8" spans="1:18" ht="28.15" customHeight="1" thickBot="1" x14ac:dyDescent="0.3">
      <c r="A8" s="220" t="s">
        <v>78</v>
      </c>
      <c r="B8" s="221"/>
      <c r="C8" s="221"/>
      <c r="D8" s="221"/>
      <c r="E8" s="221"/>
      <c r="F8" s="135"/>
      <c r="G8" s="135"/>
      <c r="H8" s="136"/>
      <c r="I8" s="52"/>
      <c r="J8" s="52"/>
      <c r="K8" s="47"/>
      <c r="L8" s="54"/>
      <c r="M8" s="55"/>
      <c r="N8" s="55"/>
    </row>
    <row r="9" spans="1:18" ht="49.9" customHeight="1" x14ac:dyDescent="0.25">
      <c r="A9" s="148" t="s">
        <v>99</v>
      </c>
      <c r="B9" s="149"/>
      <c r="C9" s="149"/>
      <c r="D9" s="149"/>
      <c r="E9" s="414"/>
      <c r="F9" s="121" t="s">
        <v>6</v>
      </c>
      <c r="G9" s="121" t="s">
        <v>157</v>
      </c>
      <c r="H9" s="122" t="s">
        <v>3</v>
      </c>
      <c r="I9" s="58"/>
      <c r="J9" s="58"/>
      <c r="K9" s="47"/>
      <c r="L9" s="61"/>
      <c r="M9" s="55"/>
      <c r="N9" s="55"/>
    </row>
    <row r="10" spans="1:18" ht="45" customHeight="1" x14ac:dyDescent="0.25">
      <c r="A10" s="133" t="s">
        <v>91</v>
      </c>
      <c r="B10" s="134"/>
      <c r="C10" s="134"/>
      <c r="D10" s="134"/>
      <c r="E10" s="134"/>
      <c r="F10" s="123">
        <v>10</v>
      </c>
      <c r="G10" s="123">
        <v>1</v>
      </c>
      <c r="H10" s="124">
        <f>IFERROR(F10/G10,0)</f>
        <v>10</v>
      </c>
      <c r="I10" s="59"/>
      <c r="J10" s="59"/>
      <c r="K10" s="47"/>
      <c r="L10" s="60"/>
      <c r="M10" s="55"/>
      <c r="N10" s="55"/>
    </row>
    <row r="11" spans="1:18" ht="45" customHeight="1" x14ac:dyDescent="0.25">
      <c r="A11" s="133" t="s">
        <v>92</v>
      </c>
      <c r="B11" s="134"/>
      <c r="C11" s="134"/>
      <c r="D11" s="134"/>
      <c r="E11" s="134"/>
      <c r="F11" s="123">
        <v>0</v>
      </c>
      <c r="G11" s="123">
        <v>0</v>
      </c>
      <c r="H11" s="124">
        <f>IFERROR(F11/G11,0)</f>
        <v>0</v>
      </c>
      <c r="I11" s="59"/>
      <c r="J11" s="59"/>
      <c r="K11" s="47"/>
      <c r="L11" s="60"/>
      <c r="M11" s="55"/>
      <c r="N11" s="55"/>
    </row>
    <row r="12" spans="1:18" ht="45" customHeight="1" x14ac:dyDescent="0.25">
      <c r="A12" s="133" t="s">
        <v>93</v>
      </c>
      <c r="B12" s="134"/>
      <c r="C12" s="134"/>
      <c r="D12" s="134"/>
      <c r="E12" s="134"/>
      <c r="F12" s="123">
        <v>0</v>
      </c>
      <c r="G12" s="123">
        <v>0</v>
      </c>
      <c r="H12" s="124">
        <f>IFERROR(F12/G12,0)</f>
        <v>0</v>
      </c>
      <c r="I12" s="59"/>
      <c r="J12" s="59"/>
      <c r="K12" s="47"/>
      <c r="L12" s="60"/>
      <c r="M12" s="55"/>
      <c r="N12" s="55"/>
    </row>
    <row r="13" spans="1:18" ht="45" customHeight="1" x14ac:dyDescent="0.25">
      <c r="A13" s="133" t="s">
        <v>94</v>
      </c>
      <c r="B13" s="134"/>
      <c r="C13" s="134"/>
      <c r="D13" s="134"/>
      <c r="E13" s="134"/>
      <c r="F13" s="123">
        <v>0</v>
      </c>
      <c r="G13" s="123">
        <v>0</v>
      </c>
      <c r="H13" s="124">
        <f>IFERROR(F13/G13,0)</f>
        <v>0</v>
      </c>
      <c r="I13" s="59"/>
      <c r="J13" s="59"/>
      <c r="K13" s="47"/>
      <c r="L13" s="60"/>
      <c r="M13" s="55"/>
      <c r="N13" s="55"/>
    </row>
    <row r="14" spans="1:18" ht="45" customHeight="1" thickBot="1" x14ac:dyDescent="0.3">
      <c r="A14" s="133" t="s">
        <v>95</v>
      </c>
      <c r="B14" s="134"/>
      <c r="C14" s="134"/>
      <c r="D14" s="134"/>
      <c r="E14" s="134"/>
      <c r="F14" s="123">
        <v>0</v>
      </c>
      <c r="G14" s="125">
        <v>0</v>
      </c>
      <c r="H14" s="126">
        <f>IFERROR(F14/G14,0)</f>
        <v>0</v>
      </c>
      <c r="I14" s="59"/>
      <c r="J14" s="59"/>
      <c r="K14" s="47"/>
      <c r="L14" s="60"/>
      <c r="M14" s="55"/>
      <c r="N14" s="55"/>
    </row>
    <row r="15" spans="1:18" ht="37.15" customHeight="1" x14ac:dyDescent="0.25">
      <c r="A15" s="148" t="s">
        <v>148</v>
      </c>
      <c r="B15" s="149"/>
      <c r="C15" s="149"/>
      <c r="D15" s="149"/>
      <c r="E15" s="414"/>
      <c r="F15" s="121" t="s">
        <v>6</v>
      </c>
      <c r="G15" s="121" t="s">
        <v>157</v>
      </c>
      <c r="H15" s="122" t="s">
        <v>3</v>
      </c>
      <c r="I15" s="58"/>
      <c r="J15" s="58"/>
      <c r="K15" s="47"/>
      <c r="L15" s="54"/>
      <c r="M15" s="55"/>
      <c r="N15" s="55"/>
    </row>
    <row r="16" spans="1:18" ht="45" customHeight="1" x14ac:dyDescent="0.25">
      <c r="A16" s="133" t="s">
        <v>91</v>
      </c>
      <c r="B16" s="134"/>
      <c r="C16" s="134"/>
      <c r="D16" s="134"/>
      <c r="E16" s="134"/>
      <c r="F16" s="123">
        <v>0</v>
      </c>
      <c r="G16" s="123">
        <v>0</v>
      </c>
      <c r="H16" s="124">
        <f>IFERROR(F16/G16,0)</f>
        <v>0</v>
      </c>
      <c r="I16" s="59"/>
      <c r="J16" s="59"/>
      <c r="K16" s="47"/>
      <c r="L16" s="60"/>
      <c r="M16" s="55"/>
      <c r="N16" s="55"/>
    </row>
    <row r="17" spans="1:14" ht="45" customHeight="1" x14ac:dyDescent="0.25">
      <c r="A17" s="133" t="s">
        <v>92</v>
      </c>
      <c r="B17" s="134"/>
      <c r="C17" s="134"/>
      <c r="D17" s="134"/>
      <c r="E17" s="134"/>
      <c r="F17" s="123">
        <v>0</v>
      </c>
      <c r="G17" s="123">
        <v>0</v>
      </c>
      <c r="H17" s="124">
        <f t="shared" ref="H17:H20" si="0">IFERROR(F17/G17,0)</f>
        <v>0</v>
      </c>
      <c r="I17" s="59"/>
      <c r="J17" s="59"/>
      <c r="K17" s="47"/>
      <c r="L17" s="60"/>
      <c r="M17" s="55"/>
      <c r="N17" s="55"/>
    </row>
    <row r="18" spans="1:14" ht="45" customHeight="1" x14ac:dyDescent="0.25">
      <c r="A18" s="133" t="s">
        <v>93</v>
      </c>
      <c r="B18" s="134"/>
      <c r="C18" s="134"/>
      <c r="D18" s="134"/>
      <c r="E18" s="134"/>
      <c r="F18" s="123">
        <v>0</v>
      </c>
      <c r="G18" s="123">
        <v>0</v>
      </c>
      <c r="H18" s="124">
        <f t="shared" si="0"/>
        <v>0</v>
      </c>
      <c r="I18" s="59"/>
      <c r="J18" s="59"/>
      <c r="K18" s="47"/>
      <c r="L18" s="60"/>
      <c r="M18" s="55"/>
      <c r="N18" s="55"/>
    </row>
    <row r="19" spans="1:14" ht="45" customHeight="1" x14ac:dyDescent="0.25">
      <c r="A19" s="133" t="s">
        <v>94</v>
      </c>
      <c r="B19" s="134"/>
      <c r="C19" s="134"/>
      <c r="D19" s="134"/>
      <c r="E19" s="134"/>
      <c r="F19" s="123">
        <v>0</v>
      </c>
      <c r="G19" s="123">
        <v>0</v>
      </c>
      <c r="H19" s="124">
        <f t="shared" si="0"/>
        <v>0</v>
      </c>
      <c r="I19" s="59"/>
      <c r="J19" s="59"/>
      <c r="K19" s="47"/>
      <c r="L19" s="60"/>
      <c r="M19" s="55"/>
      <c r="N19" s="55"/>
    </row>
    <row r="20" spans="1:14" ht="45" customHeight="1" thickBot="1" x14ac:dyDescent="0.3">
      <c r="A20" s="133" t="s">
        <v>95</v>
      </c>
      <c r="B20" s="134"/>
      <c r="C20" s="134"/>
      <c r="D20" s="134"/>
      <c r="E20" s="134"/>
      <c r="F20" s="123">
        <v>0</v>
      </c>
      <c r="G20" s="123">
        <v>0</v>
      </c>
      <c r="H20" s="124">
        <f t="shared" si="0"/>
        <v>0</v>
      </c>
      <c r="I20" s="59"/>
      <c r="J20" s="59"/>
      <c r="K20" s="47"/>
      <c r="L20" s="60"/>
      <c r="M20" s="55"/>
      <c r="N20" s="55"/>
    </row>
    <row r="21" spans="1:14" ht="40.15" customHeight="1" x14ac:dyDescent="0.25">
      <c r="A21" s="177" t="s">
        <v>113</v>
      </c>
      <c r="B21" s="178"/>
      <c r="C21" s="178"/>
      <c r="D21" s="178"/>
      <c r="E21" s="178"/>
      <c r="F21" s="121" t="s">
        <v>6</v>
      </c>
      <c r="G21" s="121" t="s">
        <v>157</v>
      </c>
      <c r="H21" s="122" t="s">
        <v>3</v>
      </c>
      <c r="I21" s="58"/>
      <c r="J21" s="58"/>
      <c r="K21" s="47"/>
      <c r="L21" s="60"/>
      <c r="M21" s="55"/>
      <c r="N21" s="55"/>
    </row>
    <row r="22" spans="1:14" ht="40.15" customHeight="1" thickBot="1" x14ac:dyDescent="0.3">
      <c r="A22" s="133" t="s">
        <v>49</v>
      </c>
      <c r="B22" s="134"/>
      <c r="C22" s="134"/>
      <c r="D22" s="134"/>
      <c r="E22" s="134"/>
      <c r="F22" s="123">
        <v>0</v>
      </c>
      <c r="G22" s="123">
        <v>0</v>
      </c>
      <c r="H22" s="124">
        <f>IFERROR(F22/G22,0)</f>
        <v>0</v>
      </c>
      <c r="I22" s="59"/>
      <c r="J22" s="59"/>
      <c r="K22" s="47"/>
      <c r="L22" s="60"/>
      <c r="M22" s="55"/>
      <c r="N22" s="55"/>
    </row>
    <row r="23" spans="1:14" ht="40.15" customHeight="1" x14ac:dyDescent="0.25">
      <c r="A23" s="177" t="s">
        <v>112</v>
      </c>
      <c r="B23" s="178"/>
      <c r="C23" s="178"/>
      <c r="D23" s="178"/>
      <c r="E23" s="178"/>
      <c r="F23" s="121" t="s">
        <v>6</v>
      </c>
      <c r="G23" s="121" t="s">
        <v>157</v>
      </c>
      <c r="H23" s="122" t="s">
        <v>3</v>
      </c>
      <c r="I23" s="59"/>
      <c r="J23" s="59"/>
      <c r="K23" s="47"/>
      <c r="L23" s="60"/>
      <c r="M23" s="55"/>
      <c r="N23" s="55"/>
    </row>
    <row r="24" spans="1:14" ht="40.15" customHeight="1" thickBot="1" x14ac:dyDescent="0.3">
      <c r="A24" s="133" t="s">
        <v>48</v>
      </c>
      <c r="B24" s="134"/>
      <c r="C24" s="134"/>
      <c r="D24" s="134"/>
      <c r="E24" s="134"/>
      <c r="F24" s="123">
        <v>0</v>
      </c>
      <c r="G24" s="123">
        <v>2</v>
      </c>
      <c r="H24" s="124">
        <f>IFERROR(F24/G24,0)</f>
        <v>0</v>
      </c>
      <c r="I24" s="59"/>
      <c r="J24" s="59"/>
      <c r="K24" s="47"/>
      <c r="L24" s="60"/>
      <c r="M24" s="55"/>
      <c r="N24" s="55"/>
    </row>
    <row r="25" spans="1:14" ht="34.9" customHeight="1" x14ac:dyDescent="0.25">
      <c r="A25" s="415" t="s">
        <v>96</v>
      </c>
      <c r="B25" s="416"/>
      <c r="C25" s="416"/>
      <c r="D25" s="416"/>
      <c r="E25" s="416"/>
      <c r="F25" s="416"/>
      <c r="G25" s="416"/>
      <c r="H25" s="417"/>
      <c r="I25" s="58"/>
      <c r="J25" s="58"/>
      <c r="K25" s="47"/>
      <c r="L25" s="54"/>
      <c r="M25" s="55"/>
      <c r="N25" s="55"/>
    </row>
    <row r="26" spans="1:14" ht="40.15" customHeight="1" x14ac:dyDescent="0.25">
      <c r="A26" s="411" t="s">
        <v>130</v>
      </c>
      <c r="B26" s="412"/>
      <c r="C26" s="412"/>
      <c r="D26" s="412"/>
      <c r="E26" s="412"/>
      <c r="F26" s="413"/>
      <c r="G26" s="179" t="s">
        <v>3</v>
      </c>
      <c r="H26" s="180"/>
      <c r="I26" s="52"/>
      <c r="J26" s="52"/>
      <c r="K26" s="47"/>
      <c r="L26" s="54"/>
      <c r="M26" s="55"/>
      <c r="N26" s="55"/>
    </row>
    <row r="27" spans="1:14" ht="40.15" customHeight="1" x14ac:dyDescent="0.25">
      <c r="A27" s="145" t="s">
        <v>123</v>
      </c>
      <c r="B27" s="146"/>
      <c r="C27" s="146"/>
      <c r="D27" s="146"/>
      <c r="E27" s="146"/>
      <c r="F27" s="147"/>
      <c r="G27" s="170">
        <v>0</v>
      </c>
      <c r="H27" s="171"/>
      <c r="I27" s="52"/>
      <c r="J27" s="52"/>
      <c r="K27" s="47"/>
      <c r="L27" s="54"/>
      <c r="M27" s="55"/>
      <c r="N27" s="55"/>
    </row>
    <row r="28" spans="1:14" ht="40.15" customHeight="1" x14ac:dyDescent="0.25">
      <c r="A28" s="392" t="s">
        <v>114</v>
      </c>
      <c r="B28" s="393"/>
      <c r="C28" s="393"/>
      <c r="D28" s="393"/>
      <c r="E28" s="393"/>
      <c r="F28" s="394"/>
      <c r="G28" s="233" t="s">
        <v>3</v>
      </c>
      <c r="H28" s="234"/>
      <c r="I28" s="52"/>
      <c r="J28" s="52"/>
      <c r="K28" s="47"/>
      <c r="L28" s="54"/>
      <c r="M28" s="55"/>
      <c r="N28" s="55"/>
    </row>
    <row r="29" spans="1:14" ht="40.15" customHeight="1" x14ac:dyDescent="0.25">
      <c r="A29" s="145" t="s">
        <v>123</v>
      </c>
      <c r="B29" s="146"/>
      <c r="C29" s="146"/>
      <c r="D29" s="146"/>
      <c r="E29" s="146"/>
      <c r="F29" s="147"/>
      <c r="G29" s="170">
        <v>5</v>
      </c>
      <c r="H29" s="171"/>
      <c r="I29" s="52"/>
      <c r="J29" s="52"/>
      <c r="K29" s="47"/>
      <c r="L29" s="54"/>
      <c r="M29" s="55"/>
      <c r="N29" s="55"/>
    </row>
    <row r="30" spans="1:14" ht="34.9" customHeight="1" x14ac:dyDescent="0.25">
      <c r="A30" s="392" t="s">
        <v>65</v>
      </c>
      <c r="B30" s="393"/>
      <c r="C30" s="393"/>
      <c r="D30" s="393"/>
      <c r="E30" s="393"/>
      <c r="F30" s="394"/>
      <c r="G30" s="409" t="s">
        <v>3</v>
      </c>
      <c r="H30" s="410"/>
      <c r="I30" s="52"/>
      <c r="J30" s="52"/>
      <c r="K30" s="47"/>
      <c r="L30" s="54"/>
      <c r="M30" s="55"/>
      <c r="N30" s="55"/>
    </row>
    <row r="31" spans="1:14" ht="40.15" customHeight="1" x14ac:dyDescent="0.25">
      <c r="A31" s="145" t="s">
        <v>63</v>
      </c>
      <c r="B31" s="146"/>
      <c r="C31" s="146"/>
      <c r="D31" s="146"/>
      <c r="E31" s="146"/>
      <c r="F31" s="147"/>
      <c r="G31" s="170">
        <v>0</v>
      </c>
      <c r="H31" s="171"/>
      <c r="I31" s="52"/>
      <c r="J31" s="52"/>
      <c r="K31" s="47"/>
      <c r="L31" s="54"/>
      <c r="M31" s="55"/>
      <c r="N31" s="55"/>
    </row>
    <row r="32" spans="1:14" ht="34.9" customHeight="1" x14ac:dyDescent="0.25">
      <c r="A32" s="392" t="s">
        <v>158</v>
      </c>
      <c r="B32" s="393"/>
      <c r="C32" s="393"/>
      <c r="D32" s="393"/>
      <c r="E32" s="393"/>
      <c r="F32" s="394"/>
      <c r="G32" s="233" t="s">
        <v>3</v>
      </c>
      <c r="H32" s="234"/>
      <c r="I32" s="52"/>
      <c r="J32" s="52"/>
      <c r="K32" s="47"/>
      <c r="L32" s="54"/>
      <c r="M32" s="55"/>
      <c r="N32" s="55"/>
    </row>
    <row r="33" spans="1:14" ht="40.15" customHeight="1" x14ac:dyDescent="0.25">
      <c r="A33" s="145" t="s">
        <v>62</v>
      </c>
      <c r="B33" s="146"/>
      <c r="C33" s="146"/>
      <c r="D33" s="146"/>
      <c r="E33" s="146"/>
      <c r="F33" s="147"/>
      <c r="G33" s="170">
        <v>0</v>
      </c>
      <c r="H33" s="171"/>
      <c r="I33" s="52"/>
      <c r="J33" s="52"/>
      <c r="K33" s="47"/>
      <c r="L33" s="54"/>
      <c r="M33" s="55"/>
      <c r="N33" s="55"/>
    </row>
    <row r="34" spans="1:14" ht="34.9" customHeight="1" x14ac:dyDescent="0.25">
      <c r="A34" s="411" t="s">
        <v>159</v>
      </c>
      <c r="B34" s="412"/>
      <c r="C34" s="412"/>
      <c r="D34" s="412"/>
      <c r="E34" s="412"/>
      <c r="F34" s="413"/>
      <c r="G34" s="233" t="s">
        <v>3</v>
      </c>
      <c r="H34" s="234"/>
      <c r="I34" s="52"/>
      <c r="J34" s="52"/>
      <c r="K34" s="47"/>
      <c r="L34" s="54"/>
      <c r="M34" s="55"/>
      <c r="N34" s="55"/>
    </row>
    <row r="35" spans="1:14" ht="40.15" customHeight="1" x14ac:dyDescent="0.25">
      <c r="A35" s="145" t="s">
        <v>61</v>
      </c>
      <c r="B35" s="146"/>
      <c r="C35" s="146"/>
      <c r="D35" s="146"/>
      <c r="E35" s="146"/>
      <c r="F35" s="147"/>
      <c r="G35" s="170">
        <v>0</v>
      </c>
      <c r="H35" s="171"/>
      <c r="I35" s="52"/>
      <c r="J35" s="52"/>
      <c r="K35" s="47"/>
      <c r="L35" s="54"/>
      <c r="M35" s="55"/>
      <c r="N35" s="55"/>
    </row>
    <row r="36" spans="1:14" ht="34.9" customHeight="1" x14ac:dyDescent="0.25">
      <c r="A36" s="411" t="s">
        <v>164</v>
      </c>
      <c r="B36" s="412"/>
      <c r="C36" s="412"/>
      <c r="D36" s="412"/>
      <c r="E36" s="412"/>
      <c r="F36" s="413"/>
      <c r="G36" s="409" t="s">
        <v>3</v>
      </c>
      <c r="H36" s="410"/>
      <c r="I36" s="52"/>
      <c r="J36" s="52"/>
      <c r="K36" s="47"/>
      <c r="L36" s="54"/>
      <c r="M36" s="55"/>
      <c r="N36" s="55"/>
    </row>
    <row r="37" spans="1:14" ht="40.15" customHeight="1" thickBot="1" x14ac:dyDescent="0.3">
      <c r="A37" s="154" t="s">
        <v>60</v>
      </c>
      <c r="B37" s="155"/>
      <c r="C37" s="155"/>
      <c r="D37" s="155"/>
      <c r="E37" s="155"/>
      <c r="F37" s="156"/>
      <c r="G37" s="135">
        <v>0</v>
      </c>
      <c r="H37" s="136"/>
      <c r="I37" s="52"/>
      <c r="J37" s="52"/>
      <c r="K37" s="47"/>
      <c r="L37" s="54"/>
      <c r="M37" s="55"/>
      <c r="N37" s="55"/>
    </row>
    <row r="38" spans="1:14" ht="40.15" customHeight="1" thickBot="1" x14ac:dyDescent="0.3">
      <c r="A38" s="377" t="s">
        <v>160</v>
      </c>
      <c r="B38" s="378"/>
      <c r="C38" s="378"/>
      <c r="D38" s="378"/>
      <c r="E38" s="378"/>
      <c r="F38" s="378"/>
      <c r="G38" s="378"/>
      <c r="H38" s="379"/>
      <c r="I38" s="52"/>
      <c r="J38" s="52"/>
      <c r="K38" s="47"/>
      <c r="L38" s="54"/>
      <c r="M38" s="55"/>
      <c r="N38" s="55"/>
    </row>
    <row r="39" spans="1:14" ht="34.9" customHeight="1" x14ac:dyDescent="0.25">
      <c r="A39" s="390" t="s">
        <v>66</v>
      </c>
      <c r="B39" s="391"/>
      <c r="C39" s="391"/>
      <c r="D39" s="391"/>
      <c r="E39" s="391"/>
      <c r="F39" s="391"/>
      <c r="G39" s="380" t="s">
        <v>3</v>
      </c>
      <c r="H39" s="381"/>
      <c r="I39" s="52"/>
      <c r="J39" s="52"/>
      <c r="K39" s="47"/>
      <c r="L39" s="54"/>
      <c r="M39" s="55"/>
      <c r="N39" s="55"/>
    </row>
    <row r="40" spans="1:14" ht="40.15" customHeight="1" thickBot="1" x14ac:dyDescent="0.3">
      <c r="A40" s="154" t="s">
        <v>64</v>
      </c>
      <c r="B40" s="155"/>
      <c r="C40" s="155"/>
      <c r="D40" s="155"/>
      <c r="E40" s="155"/>
      <c r="F40" s="156"/>
      <c r="G40" s="135">
        <v>0</v>
      </c>
      <c r="H40" s="136"/>
      <c r="I40" s="52"/>
      <c r="J40" s="52"/>
      <c r="K40" s="47"/>
      <c r="L40" s="54"/>
      <c r="M40" s="55"/>
      <c r="N40" s="55"/>
    </row>
    <row r="41" spans="1:14" ht="40.15" customHeight="1" thickBot="1" x14ac:dyDescent="0.3">
      <c r="A41" s="400" t="s">
        <v>118</v>
      </c>
      <c r="B41" s="401"/>
      <c r="C41" s="401"/>
      <c r="D41" s="401"/>
      <c r="E41" s="401"/>
      <c r="F41" s="401"/>
      <c r="G41" s="401"/>
      <c r="H41" s="30" t="s">
        <v>1</v>
      </c>
      <c r="I41" s="69"/>
      <c r="J41" s="69"/>
      <c r="K41" s="47"/>
      <c r="L41" s="63">
        <f>VLOOKUP(H41,$A$84:$C$85,3,TRUE)</f>
        <v>1</v>
      </c>
      <c r="M41" s="55"/>
      <c r="N41" s="55"/>
    </row>
    <row r="42" spans="1:14" ht="48.6" customHeight="1" x14ac:dyDescent="0.25">
      <c r="A42" s="384" t="s">
        <v>119</v>
      </c>
      <c r="B42" s="385"/>
      <c r="C42" s="385"/>
      <c r="D42" s="385"/>
      <c r="E42" s="386"/>
      <c r="F42" s="36" t="s">
        <v>103</v>
      </c>
      <c r="G42" s="36" t="s">
        <v>3</v>
      </c>
      <c r="H42" s="28" t="s">
        <v>19</v>
      </c>
      <c r="I42" s="62"/>
      <c r="J42" s="62"/>
      <c r="K42" s="47"/>
      <c r="L42" s="63"/>
      <c r="M42" s="55"/>
      <c r="N42" s="55"/>
    </row>
    <row r="43" spans="1:14" ht="33.6" customHeight="1" thickBot="1" x14ac:dyDescent="0.3">
      <c r="A43" s="387"/>
      <c r="B43" s="388"/>
      <c r="C43" s="388"/>
      <c r="D43" s="388"/>
      <c r="E43" s="389"/>
      <c r="F43" s="119">
        <v>4.4000000000000004</v>
      </c>
      <c r="G43" s="45">
        <f>VLOOKUP(F43,$C$79:$F$81,4)</f>
        <v>10</v>
      </c>
      <c r="H43" s="31" t="str">
        <f>VLOOKUP(G43,$E$84:$G$86,3,TRUE)</f>
        <v>pozytywna</v>
      </c>
      <c r="I43" s="111"/>
      <c r="J43" s="58"/>
      <c r="K43" s="47"/>
      <c r="L43" s="63">
        <f>VLOOKUP(H43,$A$84:$C$85,3,TRUE)</f>
        <v>1</v>
      </c>
      <c r="M43" s="55"/>
      <c r="N43" s="55"/>
    </row>
    <row r="44" spans="1:14" ht="40.15" customHeight="1" x14ac:dyDescent="0.25">
      <c r="A44" s="351" t="s">
        <v>153</v>
      </c>
      <c r="B44" s="358"/>
      <c r="C44" s="358"/>
      <c r="D44" s="358"/>
      <c r="E44" s="358"/>
      <c r="F44" s="358"/>
      <c r="G44" s="405"/>
      <c r="H44" s="406"/>
      <c r="I44" s="111"/>
      <c r="J44" s="58"/>
      <c r="K44" s="47"/>
      <c r="L44" s="63"/>
      <c r="M44" s="55"/>
      <c r="N44" s="55"/>
    </row>
    <row r="45" spans="1:14" ht="76.150000000000006" customHeight="1" x14ac:dyDescent="0.25">
      <c r="A45" s="359"/>
      <c r="B45" s="360"/>
      <c r="C45" s="360"/>
      <c r="D45" s="360"/>
      <c r="E45" s="360"/>
      <c r="F45" s="360"/>
      <c r="G45" s="29" t="s">
        <v>3</v>
      </c>
      <c r="H45" s="32" t="s">
        <v>19</v>
      </c>
      <c r="I45" s="69"/>
      <c r="J45" s="69"/>
      <c r="K45" s="47"/>
      <c r="L45" s="63"/>
      <c r="M45" s="55"/>
      <c r="N45" s="55"/>
    </row>
    <row r="46" spans="1:14" ht="40.9" customHeight="1" thickBot="1" x14ac:dyDescent="0.3">
      <c r="A46" s="382" t="s">
        <v>117</v>
      </c>
      <c r="B46" s="383"/>
      <c r="C46" s="383"/>
      <c r="D46" s="383"/>
      <c r="E46" s="383"/>
      <c r="F46" s="383"/>
      <c r="G46" s="33">
        <v>10</v>
      </c>
      <c r="H46" s="27" t="str">
        <f>VLOOKUP(G46,$E$84:$G$86,3,TRUE)</f>
        <v>pozytywna</v>
      </c>
      <c r="I46" s="66"/>
      <c r="J46" s="66"/>
      <c r="K46" s="47"/>
      <c r="L46" s="63">
        <f>VLOOKUP(H46,$A$84:$C$85,3,TRUE)</f>
        <v>1</v>
      </c>
      <c r="M46" s="55"/>
      <c r="N46" s="55"/>
    </row>
    <row r="47" spans="1:14" ht="36" customHeight="1" x14ac:dyDescent="0.25">
      <c r="A47" s="159" t="s">
        <v>120</v>
      </c>
      <c r="B47" s="160"/>
      <c r="C47" s="160"/>
      <c r="D47" s="160"/>
      <c r="E47" s="160"/>
      <c r="F47" s="407"/>
      <c r="G47" s="36" t="s">
        <v>3</v>
      </c>
      <c r="H47" s="37" t="s">
        <v>19</v>
      </c>
      <c r="I47" s="70"/>
      <c r="J47" s="70"/>
      <c r="K47" s="47"/>
      <c r="L47" s="71"/>
      <c r="M47" s="55"/>
      <c r="N47" s="55"/>
    </row>
    <row r="48" spans="1:14" ht="36" customHeight="1" thickBot="1" x14ac:dyDescent="0.3">
      <c r="A48" s="194"/>
      <c r="B48" s="195"/>
      <c r="C48" s="195"/>
      <c r="D48" s="195"/>
      <c r="E48" s="195"/>
      <c r="F48" s="408"/>
      <c r="G48" s="46">
        <f>SUM(H16:H20,H10:H14,H22,H24,G27,G29,G31,G33,G35,G37,G40,G43,G46)</f>
        <v>35</v>
      </c>
      <c r="H48" s="15" t="str">
        <f>VLOOKUP(G48,$A$69:$C$70,3,TRUE)</f>
        <v>pozytywna</v>
      </c>
      <c r="I48" s="70"/>
      <c r="J48" s="70"/>
      <c r="K48" s="47"/>
      <c r="L48" s="63">
        <f>VLOOKUP(H48,$A$84:$C$85,3,TRUE)</f>
        <v>1</v>
      </c>
      <c r="M48" s="55"/>
      <c r="N48" s="55"/>
    </row>
    <row r="49" spans="1:14" ht="34.9" customHeight="1" x14ac:dyDescent="0.25">
      <c r="A49" s="402" t="s">
        <v>97</v>
      </c>
      <c r="B49" s="403"/>
      <c r="C49" s="403"/>
      <c r="D49" s="403"/>
      <c r="E49" s="403"/>
      <c r="F49" s="403"/>
      <c r="G49" s="403"/>
      <c r="H49" s="404"/>
      <c r="I49" s="70"/>
      <c r="J49" s="70"/>
      <c r="K49" s="47"/>
      <c r="L49" s="71"/>
      <c r="M49" s="55"/>
      <c r="N49" s="55"/>
    </row>
    <row r="50" spans="1:14" ht="79.900000000000006" customHeight="1" thickBot="1" x14ac:dyDescent="0.3">
      <c r="A50" s="174"/>
      <c r="B50" s="175"/>
      <c r="C50" s="175"/>
      <c r="D50" s="175"/>
      <c r="E50" s="175"/>
      <c r="F50" s="175"/>
      <c r="G50" s="175"/>
      <c r="H50" s="176"/>
      <c r="I50" s="72"/>
      <c r="J50" s="72"/>
      <c r="K50" s="47"/>
      <c r="L50" s="55"/>
      <c r="M50" s="55"/>
      <c r="N50" s="55"/>
    </row>
    <row r="51" spans="1:14" ht="34.9" customHeight="1" x14ac:dyDescent="0.25">
      <c r="A51" s="183" t="s">
        <v>98</v>
      </c>
      <c r="B51" s="184"/>
      <c r="C51" s="184"/>
      <c r="D51" s="184"/>
      <c r="E51" s="184"/>
      <c r="F51" s="184"/>
      <c r="G51" s="184"/>
      <c r="H51" s="22" t="s">
        <v>1</v>
      </c>
      <c r="I51" s="74"/>
      <c r="J51" s="74"/>
      <c r="K51" s="47"/>
      <c r="L51" s="63">
        <f>VLOOKUP(H51,$A$84:$C$85,3,TRUE)</f>
        <v>1</v>
      </c>
      <c r="M51" s="55"/>
      <c r="N51" s="55"/>
    </row>
    <row r="52" spans="1:14" ht="79.900000000000006" customHeight="1" thickBot="1" x14ac:dyDescent="0.3">
      <c r="A52" s="174"/>
      <c r="B52" s="175"/>
      <c r="C52" s="175"/>
      <c r="D52" s="175"/>
      <c r="E52" s="175"/>
      <c r="F52" s="175"/>
      <c r="G52" s="175"/>
      <c r="H52" s="176"/>
      <c r="I52" s="76"/>
      <c r="J52" s="76"/>
      <c r="K52" s="47"/>
      <c r="L52" s="55"/>
      <c r="M52" s="55"/>
      <c r="N52" s="55"/>
    </row>
    <row r="53" spans="1:14" ht="34.9" customHeight="1" thickBot="1" x14ac:dyDescent="0.3">
      <c r="A53" s="207" t="s">
        <v>0</v>
      </c>
      <c r="B53" s="208"/>
      <c r="C53" s="208"/>
      <c r="D53" s="208"/>
      <c r="E53" s="208"/>
      <c r="F53" s="209"/>
      <c r="G53" s="157" t="str">
        <f>VLOOKUP(L53,$G$74:$I$75,3,TRUE)</f>
        <v>pozytywna</v>
      </c>
      <c r="H53" s="158"/>
      <c r="I53" s="76"/>
      <c r="J53" s="76"/>
      <c r="K53" s="47"/>
      <c r="L53" s="63">
        <f>SUM(L41:L52)</f>
        <v>5</v>
      </c>
      <c r="M53" s="55"/>
      <c r="N53" s="55"/>
    </row>
    <row r="54" spans="1:14" ht="24" customHeight="1" x14ac:dyDescent="0.25">
      <c r="A54" s="224" t="s">
        <v>39</v>
      </c>
      <c r="B54" s="225"/>
      <c r="C54" s="225"/>
      <c r="D54" s="225"/>
      <c r="E54" s="225"/>
      <c r="F54" s="225"/>
      <c r="G54" s="225"/>
      <c r="H54" s="226"/>
      <c r="I54" s="76"/>
      <c r="J54" s="76"/>
      <c r="K54" s="47"/>
      <c r="L54" s="55"/>
      <c r="M54" s="55"/>
      <c r="N54" s="55"/>
    </row>
    <row r="55" spans="1:14" ht="33" customHeight="1" thickBot="1" x14ac:dyDescent="0.3">
      <c r="A55" s="204" t="s">
        <v>156</v>
      </c>
      <c r="B55" s="205"/>
      <c r="C55" s="205"/>
      <c r="D55" s="205"/>
      <c r="E55" s="205"/>
      <c r="F55" s="205"/>
      <c r="G55" s="205"/>
      <c r="H55" s="206"/>
      <c r="I55" s="76"/>
      <c r="J55" s="76"/>
      <c r="K55" s="47"/>
      <c r="L55" s="55"/>
      <c r="M55" s="55"/>
      <c r="N55" s="55"/>
    </row>
    <row r="56" spans="1:14" ht="34.9" customHeight="1" thickBot="1" x14ac:dyDescent="0.3">
      <c r="A56" s="215" t="s">
        <v>40</v>
      </c>
      <c r="B56" s="216"/>
      <c r="C56" s="217"/>
      <c r="D56" s="218"/>
      <c r="E56" s="218"/>
      <c r="F56" s="218"/>
      <c r="G56" s="218"/>
      <c r="H56" s="219"/>
      <c r="I56" s="76"/>
      <c r="J56" s="76"/>
      <c r="K56" s="47"/>
      <c r="L56" s="55"/>
      <c r="M56" s="55"/>
      <c r="N56" s="55"/>
    </row>
    <row r="57" spans="1:14" ht="34.9" customHeight="1" thickBot="1" x14ac:dyDescent="0.3">
      <c r="A57" s="215" t="s">
        <v>90</v>
      </c>
      <c r="B57" s="216"/>
      <c r="C57" s="16"/>
      <c r="D57" s="17"/>
      <c r="E57" s="17"/>
      <c r="F57" s="17"/>
      <c r="G57" s="17"/>
      <c r="H57" s="18"/>
      <c r="I57" s="76"/>
      <c r="J57" s="76"/>
      <c r="K57" s="47"/>
      <c r="L57" s="55"/>
      <c r="M57" s="55"/>
      <c r="N57" s="55"/>
    </row>
    <row r="58" spans="1:14" ht="34.9" customHeight="1" x14ac:dyDescent="0.25">
      <c r="A58" s="210" t="s">
        <v>41</v>
      </c>
      <c r="B58" s="211"/>
      <c r="C58" s="222"/>
      <c r="D58" s="222"/>
      <c r="E58" s="222"/>
      <c r="F58" s="222"/>
      <c r="G58" s="222"/>
      <c r="H58" s="223"/>
      <c r="I58" s="74"/>
      <c r="J58" s="74"/>
      <c r="K58" s="47"/>
      <c r="L58" s="55"/>
      <c r="M58" s="55"/>
      <c r="N58" s="55"/>
    </row>
    <row r="59" spans="1:14" s="56" customFormat="1" ht="34.9" customHeight="1" x14ac:dyDescent="0.25">
      <c r="A59" s="190" t="s">
        <v>43</v>
      </c>
      <c r="B59" s="191"/>
      <c r="C59" s="229"/>
      <c r="D59" s="229"/>
      <c r="E59" s="229"/>
      <c r="F59" s="229"/>
      <c r="G59" s="229"/>
      <c r="H59" s="230"/>
      <c r="I59" s="78"/>
      <c r="J59" s="78"/>
      <c r="K59" s="47"/>
      <c r="L59" s="55"/>
      <c r="M59" s="55"/>
      <c r="N59" s="55"/>
    </row>
    <row r="60" spans="1:14" s="56" customFormat="1" ht="34.9" customHeight="1" x14ac:dyDescent="0.25">
      <c r="A60" s="190" t="s">
        <v>44</v>
      </c>
      <c r="B60" s="191"/>
      <c r="C60" s="229"/>
      <c r="D60" s="229"/>
      <c r="E60" s="229"/>
      <c r="F60" s="229"/>
      <c r="G60" s="229"/>
      <c r="H60" s="230"/>
      <c r="I60" s="78"/>
      <c r="J60" s="78"/>
      <c r="K60" s="47"/>
      <c r="L60" s="55"/>
      <c r="M60" s="55"/>
      <c r="N60" s="55"/>
    </row>
    <row r="61" spans="1:14" ht="34.9" customHeight="1" x14ac:dyDescent="0.25">
      <c r="A61" s="190" t="s">
        <v>44</v>
      </c>
      <c r="B61" s="191"/>
      <c r="C61" s="229"/>
      <c r="D61" s="229"/>
      <c r="E61" s="229"/>
      <c r="F61" s="229"/>
      <c r="G61" s="229"/>
      <c r="H61" s="230"/>
      <c r="I61" s="79"/>
      <c r="J61" s="79"/>
      <c r="K61" s="47"/>
      <c r="L61" s="79"/>
      <c r="M61" s="55"/>
      <c r="N61" s="55"/>
    </row>
    <row r="62" spans="1:14" ht="34.9" customHeight="1" x14ac:dyDescent="0.25">
      <c r="A62" s="190" t="s">
        <v>44</v>
      </c>
      <c r="B62" s="191"/>
      <c r="C62" s="229"/>
      <c r="D62" s="229"/>
      <c r="E62" s="229"/>
      <c r="F62" s="229"/>
      <c r="G62" s="229"/>
      <c r="H62" s="230"/>
      <c r="I62" s="79"/>
      <c r="J62" s="79"/>
      <c r="K62" s="47"/>
      <c r="L62" s="79"/>
      <c r="M62" s="55"/>
      <c r="N62" s="55"/>
    </row>
    <row r="63" spans="1:14" ht="34.9" customHeight="1" x14ac:dyDescent="0.25">
      <c r="A63" s="190" t="s">
        <v>44</v>
      </c>
      <c r="B63" s="191"/>
      <c r="C63" s="229"/>
      <c r="D63" s="229"/>
      <c r="E63" s="229"/>
      <c r="F63" s="229"/>
      <c r="G63" s="229"/>
      <c r="H63" s="230"/>
      <c r="I63" s="79"/>
      <c r="J63" s="79"/>
      <c r="K63" s="47"/>
      <c r="L63" s="79"/>
      <c r="M63" s="55"/>
      <c r="N63" s="55"/>
    </row>
    <row r="64" spans="1:14" ht="34.9" customHeight="1" thickBot="1" x14ac:dyDescent="0.3">
      <c r="A64" s="227" t="s">
        <v>44</v>
      </c>
      <c r="B64" s="228"/>
      <c r="C64" s="231"/>
      <c r="D64" s="231"/>
      <c r="E64" s="231"/>
      <c r="F64" s="231"/>
      <c r="G64" s="231"/>
      <c r="H64" s="232"/>
      <c r="I64" s="79"/>
      <c r="J64" s="79"/>
      <c r="K64" s="47"/>
      <c r="L64" s="79"/>
      <c r="M64" s="55"/>
      <c r="N64" s="55"/>
    </row>
    <row r="65" spans="1:14" ht="34.9" customHeight="1" thickBot="1" x14ac:dyDescent="0.3">
      <c r="A65" s="188" t="s">
        <v>42</v>
      </c>
      <c r="B65" s="189"/>
      <c r="C65" s="19"/>
      <c r="D65" s="20"/>
      <c r="E65" s="20"/>
      <c r="F65" s="20"/>
      <c r="G65" s="20"/>
      <c r="H65" s="21"/>
      <c r="I65" s="79"/>
      <c r="J65" s="79"/>
      <c r="K65" s="47"/>
      <c r="L65" s="79"/>
      <c r="M65" s="55"/>
      <c r="N65" s="55"/>
    </row>
    <row r="66" spans="1:14" ht="18.75" x14ac:dyDescent="0.25">
      <c r="A66" s="78"/>
      <c r="B66" s="78"/>
      <c r="C66" s="78"/>
      <c r="D66" s="78"/>
      <c r="E66" s="78"/>
      <c r="F66" s="78"/>
      <c r="G66" s="78"/>
      <c r="H66" s="78"/>
      <c r="I66" s="79" t="s">
        <v>1</v>
      </c>
      <c r="J66" s="79"/>
      <c r="K66" s="47"/>
      <c r="L66" s="79"/>
      <c r="M66" s="55"/>
      <c r="N66" s="55"/>
    </row>
    <row r="67" spans="1:14" ht="18.75" x14ac:dyDescent="0.25">
      <c r="A67" s="78"/>
      <c r="B67" s="78"/>
      <c r="C67" s="78"/>
      <c r="D67" s="78"/>
      <c r="E67" s="78"/>
      <c r="F67" s="78"/>
      <c r="G67" s="78"/>
      <c r="H67" s="78"/>
      <c r="I67" s="79" t="s">
        <v>2</v>
      </c>
      <c r="J67" s="79"/>
      <c r="K67" s="47"/>
      <c r="L67" s="79"/>
      <c r="M67" s="55"/>
      <c r="N67" s="55"/>
    </row>
    <row r="68" spans="1:14" ht="18.75" x14ac:dyDescent="0.25">
      <c r="A68" s="79" t="s">
        <v>23</v>
      </c>
      <c r="B68" s="79"/>
      <c r="C68" s="79"/>
      <c r="D68" s="79"/>
      <c r="G68" s="79" t="s">
        <v>22</v>
      </c>
      <c r="H68" s="79"/>
      <c r="I68" s="79"/>
      <c r="J68" s="79"/>
      <c r="K68" s="47"/>
      <c r="L68" s="79"/>
      <c r="M68" s="55"/>
      <c r="N68" s="55"/>
    </row>
    <row r="69" spans="1:14" ht="18.75" x14ac:dyDescent="0.25">
      <c r="A69" s="79">
        <v>0</v>
      </c>
      <c r="B69" s="79" t="s">
        <v>141</v>
      </c>
      <c r="C69" s="79" t="s">
        <v>2</v>
      </c>
      <c r="D69" s="79"/>
      <c r="G69" s="79" t="s">
        <v>1</v>
      </c>
      <c r="H69" s="79" t="s">
        <v>1</v>
      </c>
      <c r="I69" s="79"/>
      <c r="J69" s="79"/>
      <c r="K69" s="47"/>
      <c r="L69" s="79"/>
      <c r="M69" s="55"/>
      <c r="N69" s="55"/>
    </row>
    <row r="70" spans="1:14" ht="18.75" x14ac:dyDescent="0.25">
      <c r="A70" s="79">
        <v>35</v>
      </c>
      <c r="B70" s="79" t="s">
        <v>142</v>
      </c>
      <c r="C70" s="79" t="s">
        <v>1</v>
      </c>
      <c r="D70" s="79"/>
      <c r="G70" s="79" t="s">
        <v>2</v>
      </c>
      <c r="H70" s="79" t="s">
        <v>2</v>
      </c>
      <c r="I70" s="79"/>
      <c r="J70" s="79"/>
      <c r="K70" s="47"/>
      <c r="L70" s="79"/>
      <c r="M70" s="55"/>
      <c r="N70" s="55"/>
    </row>
    <row r="71" spans="1:14" ht="18.75" x14ac:dyDescent="0.25">
      <c r="A71" s="79"/>
      <c r="B71" s="79"/>
      <c r="C71" s="79"/>
      <c r="D71" s="79"/>
      <c r="G71" s="79"/>
      <c r="H71" s="79"/>
      <c r="J71" s="79"/>
      <c r="K71" s="47"/>
      <c r="L71" s="79"/>
      <c r="M71" s="55"/>
      <c r="N71" s="55"/>
    </row>
    <row r="72" spans="1:14" ht="18.75" x14ac:dyDescent="0.25">
      <c r="A72" s="79"/>
      <c r="B72" s="79"/>
      <c r="C72" s="79"/>
      <c r="D72" s="79"/>
      <c r="G72" s="79"/>
      <c r="H72" s="79"/>
      <c r="J72" s="79"/>
      <c r="K72" s="47"/>
      <c r="L72" s="79"/>
      <c r="M72" s="55"/>
      <c r="N72" s="55"/>
    </row>
    <row r="73" spans="1:14" ht="18.75" x14ac:dyDescent="0.25">
      <c r="A73" s="79" t="s">
        <v>8</v>
      </c>
      <c r="B73" s="79"/>
      <c r="C73" s="79"/>
      <c r="D73" s="79"/>
      <c r="G73" s="79" t="s">
        <v>24</v>
      </c>
      <c r="H73" s="79"/>
      <c r="I73" s="79"/>
      <c r="J73" s="79"/>
      <c r="K73" s="47"/>
      <c r="L73" s="79"/>
      <c r="M73" s="55"/>
      <c r="N73" s="55"/>
    </row>
    <row r="74" spans="1:14" ht="18.75" x14ac:dyDescent="0.25">
      <c r="A74" s="79">
        <v>0</v>
      </c>
      <c r="B74" s="79" t="s">
        <v>20</v>
      </c>
      <c r="C74" s="79" t="s">
        <v>2</v>
      </c>
      <c r="D74" s="79"/>
      <c r="G74" s="79">
        <v>0</v>
      </c>
      <c r="H74" s="79">
        <v>0</v>
      </c>
      <c r="I74" s="79" t="s">
        <v>2</v>
      </c>
      <c r="J74" s="79"/>
      <c r="K74" s="47"/>
      <c r="L74" s="79"/>
      <c r="M74" s="55"/>
      <c r="N74" s="55"/>
    </row>
    <row r="75" spans="1:14" ht="18.75" x14ac:dyDescent="0.25">
      <c r="A75" s="79">
        <v>100</v>
      </c>
      <c r="B75" s="79" t="s">
        <v>21</v>
      </c>
      <c r="C75" s="79" t="s">
        <v>1</v>
      </c>
      <c r="D75" s="79"/>
      <c r="G75" s="79">
        <v>5</v>
      </c>
      <c r="H75" s="79">
        <v>5</v>
      </c>
      <c r="I75" s="79" t="s">
        <v>1</v>
      </c>
      <c r="J75" s="55"/>
      <c r="K75" s="47"/>
      <c r="L75" s="55"/>
      <c r="M75" s="55"/>
      <c r="N75" s="55"/>
    </row>
    <row r="76" spans="1:14" ht="18.75" x14ac:dyDescent="0.25">
      <c r="A76" s="79"/>
      <c r="B76" s="79"/>
      <c r="C76" s="79"/>
      <c r="D76" s="79"/>
      <c r="G76" s="79"/>
      <c r="H76" s="79"/>
      <c r="I76" s="79"/>
      <c r="J76" s="55"/>
      <c r="K76" s="47"/>
      <c r="L76" s="55"/>
      <c r="M76" s="55"/>
      <c r="N76" s="55"/>
    </row>
    <row r="77" spans="1:14" ht="18.75" x14ac:dyDescent="0.25">
      <c r="A77" s="79"/>
      <c r="B77" s="79"/>
      <c r="C77" s="79"/>
      <c r="D77" s="79"/>
      <c r="G77" s="79">
        <v>1</v>
      </c>
      <c r="H77" s="79"/>
      <c r="I77" s="79"/>
      <c r="J77" s="63"/>
      <c r="K77" s="47"/>
      <c r="L77" s="55"/>
      <c r="M77" s="55"/>
      <c r="N77" s="55"/>
    </row>
    <row r="78" spans="1:14" ht="18.75" x14ac:dyDescent="0.25">
      <c r="A78" s="79" t="s">
        <v>25</v>
      </c>
      <c r="B78" s="79"/>
      <c r="C78" s="79"/>
      <c r="D78" s="79"/>
      <c r="G78" s="79">
        <v>2</v>
      </c>
      <c r="H78" s="79"/>
      <c r="I78" s="55"/>
      <c r="J78" s="55"/>
      <c r="K78" s="47"/>
      <c r="L78" s="55"/>
      <c r="M78" s="55"/>
      <c r="N78" s="55"/>
    </row>
    <row r="79" spans="1:14" ht="18.75" x14ac:dyDescent="0.25">
      <c r="A79" s="81">
        <v>2</v>
      </c>
      <c r="B79" s="81" t="s">
        <v>100</v>
      </c>
      <c r="C79" s="57">
        <v>2</v>
      </c>
      <c r="D79" s="81" t="s">
        <v>100</v>
      </c>
      <c r="E79" s="79" t="s">
        <v>2</v>
      </c>
      <c r="F79" s="57">
        <v>0</v>
      </c>
      <c r="G79" s="79">
        <v>3</v>
      </c>
      <c r="H79" s="79"/>
      <c r="I79" s="55"/>
      <c r="J79" s="55"/>
      <c r="K79" s="47"/>
      <c r="L79" s="55"/>
      <c r="M79" s="55"/>
      <c r="N79" s="55"/>
    </row>
    <row r="80" spans="1:14" ht="18.75" x14ac:dyDescent="0.25">
      <c r="A80" s="81">
        <v>3</v>
      </c>
      <c r="B80" s="81" t="s">
        <v>101</v>
      </c>
      <c r="C80" s="57">
        <v>3</v>
      </c>
      <c r="D80" s="81" t="s">
        <v>101</v>
      </c>
      <c r="E80" s="79" t="s">
        <v>1</v>
      </c>
      <c r="F80" s="57">
        <v>5</v>
      </c>
      <c r="G80" s="79">
        <v>4</v>
      </c>
      <c r="H80" s="79"/>
      <c r="I80" s="55"/>
      <c r="J80" s="55"/>
      <c r="K80" s="47"/>
      <c r="L80" s="55"/>
      <c r="M80" s="55"/>
      <c r="N80" s="55"/>
    </row>
    <row r="81" spans="1:14" ht="18.75" x14ac:dyDescent="0.25">
      <c r="A81" s="79">
        <v>4</v>
      </c>
      <c r="B81" s="81" t="s">
        <v>102</v>
      </c>
      <c r="C81" s="57">
        <v>4</v>
      </c>
      <c r="D81" s="81" t="s">
        <v>102</v>
      </c>
      <c r="E81" s="79" t="s">
        <v>1</v>
      </c>
      <c r="F81" s="57">
        <v>10</v>
      </c>
      <c r="G81" s="79"/>
      <c r="H81" s="79"/>
      <c r="I81" s="55"/>
      <c r="J81" s="55"/>
      <c r="K81" s="47"/>
      <c r="L81" s="55"/>
      <c r="M81" s="55"/>
      <c r="N81" s="55"/>
    </row>
    <row r="82" spans="1:14" ht="18.75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47"/>
      <c r="L82" s="55"/>
      <c r="M82" s="55"/>
      <c r="N82" s="55"/>
    </row>
    <row r="83" spans="1:14" ht="18.75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47"/>
      <c r="L83" s="55"/>
      <c r="M83" s="55"/>
      <c r="N83" s="55"/>
    </row>
    <row r="84" spans="1:14" ht="18.75" x14ac:dyDescent="0.25">
      <c r="A84" s="79" t="s">
        <v>2</v>
      </c>
      <c r="B84" s="79">
        <v>0</v>
      </c>
      <c r="C84" s="79">
        <v>0</v>
      </c>
      <c r="D84" s="55"/>
      <c r="E84" s="57">
        <v>0</v>
      </c>
      <c r="F84" s="81" t="s">
        <v>104</v>
      </c>
      <c r="G84" s="79" t="s">
        <v>2</v>
      </c>
      <c r="H84" s="63"/>
      <c r="I84" s="55"/>
      <c r="J84" s="55"/>
      <c r="K84" s="47"/>
      <c r="L84" s="55"/>
      <c r="M84" s="55"/>
      <c r="N84" s="55"/>
    </row>
    <row r="85" spans="1:14" ht="18.75" x14ac:dyDescent="0.25">
      <c r="A85" s="79" t="s">
        <v>1</v>
      </c>
      <c r="B85" s="79" t="s">
        <v>29</v>
      </c>
      <c r="C85" s="79">
        <v>1</v>
      </c>
      <c r="D85" s="55"/>
      <c r="E85" s="57">
        <v>5</v>
      </c>
      <c r="F85" s="81" t="s">
        <v>105</v>
      </c>
      <c r="G85" s="79" t="s">
        <v>1</v>
      </c>
      <c r="H85" s="55"/>
      <c r="I85" s="55"/>
      <c r="J85" s="55"/>
      <c r="K85" s="47"/>
      <c r="L85" s="55"/>
      <c r="M85" s="55"/>
      <c r="N85" s="55"/>
    </row>
    <row r="86" spans="1:14" ht="18.75" x14ac:dyDescent="0.25">
      <c r="A86" s="79" t="s">
        <v>28</v>
      </c>
      <c r="B86" s="79">
        <v>0</v>
      </c>
      <c r="C86" s="79">
        <v>0</v>
      </c>
      <c r="D86" s="55"/>
      <c r="E86" s="57">
        <v>10</v>
      </c>
      <c r="F86" s="81" t="s">
        <v>106</v>
      </c>
      <c r="G86" s="79" t="s">
        <v>1</v>
      </c>
      <c r="H86" s="55"/>
      <c r="I86" s="55"/>
      <c r="J86" s="55"/>
      <c r="K86" s="47"/>
      <c r="L86" s="55"/>
      <c r="M86" s="55"/>
      <c r="N86" s="55"/>
    </row>
    <row r="87" spans="1:14" ht="18.75" x14ac:dyDescent="0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47"/>
      <c r="L87" s="55"/>
      <c r="M87" s="55"/>
      <c r="N87" s="55"/>
    </row>
    <row r="88" spans="1:14" ht="18.75" x14ac:dyDescent="0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47"/>
      <c r="L88" s="55"/>
      <c r="M88" s="55"/>
      <c r="N88" s="55"/>
    </row>
    <row r="89" spans="1:14" ht="18.75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47"/>
      <c r="L89" s="55"/>
      <c r="M89" s="55"/>
      <c r="N89" s="55"/>
    </row>
    <row r="90" spans="1:14" ht="18.75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47"/>
      <c r="L90" s="55"/>
      <c r="M90" s="55"/>
      <c r="N90" s="55"/>
    </row>
    <row r="91" spans="1:14" ht="18.75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47"/>
      <c r="L91" s="55"/>
      <c r="M91" s="55"/>
      <c r="N91" s="55"/>
    </row>
    <row r="92" spans="1:14" ht="18.75" x14ac:dyDescent="0.25">
      <c r="A92" s="80"/>
      <c r="B92" s="80"/>
      <c r="C92" s="80"/>
      <c r="D92" s="80"/>
      <c r="E92" s="80"/>
      <c r="F92" s="80"/>
      <c r="G92" s="80"/>
      <c r="H92" s="80"/>
      <c r="I92" s="55"/>
      <c r="J92" s="55"/>
      <c r="K92" s="47"/>
      <c r="L92" s="55"/>
      <c r="M92" s="55"/>
      <c r="N92" s="55"/>
    </row>
    <row r="93" spans="1:14" ht="18.75" x14ac:dyDescent="0.25">
      <c r="A93" s="80"/>
      <c r="B93" s="80"/>
      <c r="C93" s="80"/>
      <c r="D93" s="80"/>
      <c r="E93" s="80"/>
      <c r="F93" s="80"/>
      <c r="G93" s="80"/>
      <c r="H93" s="80"/>
      <c r="I93" s="55"/>
      <c r="J93" s="55"/>
      <c r="K93" s="47"/>
      <c r="L93" s="55"/>
      <c r="M93" s="55"/>
      <c r="N93" s="55"/>
    </row>
    <row r="94" spans="1:14" ht="18.75" x14ac:dyDescent="0.25">
      <c r="A94" s="80"/>
      <c r="B94" s="80"/>
      <c r="C94" s="80"/>
      <c r="D94" s="80">
        <v>0</v>
      </c>
      <c r="E94" s="80"/>
      <c r="F94" s="80"/>
      <c r="G94" s="80"/>
      <c r="H94" s="80"/>
      <c r="I94" s="55"/>
      <c r="J94" s="55"/>
      <c r="K94" s="47"/>
      <c r="L94" s="55"/>
      <c r="M94" s="55"/>
      <c r="N94" s="55"/>
    </row>
    <row r="95" spans="1:14" ht="18.75" x14ac:dyDescent="0.25">
      <c r="A95" s="80"/>
      <c r="B95" s="80"/>
      <c r="C95" s="80"/>
      <c r="D95" s="80">
        <v>1</v>
      </c>
      <c r="E95" s="80"/>
      <c r="F95" s="80"/>
      <c r="G95" s="80"/>
      <c r="H95" s="80"/>
      <c r="I95" s="55"/>
      <c r="J95" s="55"/>
      <c r="K95" s="47"/>
      <c r="L95" s="55"/>
      <c r="M95" s="55"/>
      <c r="N95" s="55"/>
    </row>
    <row r="96" spans="1:14" ht="18.75" x14ac:dyDescent="0.25">
      <c r="A96" s="80"/>
      <c r="B96" s="80"/>
      <c r="C96" s="80"/>
      <c r="D96" s="80">
        <v>2</v>
      </c>
      <c r="E96" s="80"/>
      <c r="F96" s="80"/>
      <c r="G96" s="80"/>
      <c r="H96" s="80"/>
      <c r="I96" s="55"/>
      <c r="J96" s="55"/>
      <c r="K96" s="47"/>
    </row>
    <row r="97" spans="1:11" ht="18.75" x14ac:dyDescent="0.25">
      <c r="A97" s="80"/>
      <c r="B97" s="80"/>
      <c r="C97" s="80"/>
      <c r="D97" s="80">
        <v>3</v>
      </c>
      <c r="E97" s="80"/>
      <c r="F97" s="80"/>
      <c r="G97" s="80"/>
      <c r="H97" s="80"/>
      <c r="I97" s="55"/>
      <c r="J97" s="55"/>
      <c r="K97" s="47"/>
    </row>
    <row r="98" spans="1:11" ht="18.75" x14ac:dyDescent="0.25">
      <c r="A98" s="80"/>
      <c r="B98" s="80"/>
      <c r="C98" s="80"/>
      <c r="D98" s="80">
        <v>4</v>
      </c>
      <c r="E98" s="80"/>
      <c r="F98" s="80"/>
      <c r="G98" s="80"/>
      <c r="H98" s="80"/>
      <c r="I98" s="55"/>
      <c r="J98" s="55"/>
      <c r="K98" s="47"/>
    </row>
    <row r="99" spans="1:11" ht="18.75" x14ac:dyDescent="0.25">
      <c r="A99" s="80"/>
      <c r="B99" s="80"/>
      <c r="C99" s="80"/>
      <c r="D99" s="80">
        <v>5</v>
      </c>
      <c r="E99" s="80"/>
      <c r="F99" s="80"/>
      <c r="G99" s="80"/>
      <c r="H99" s="80"/>
      <c r="I99" s="55"/>
      <c r="J99" s="55"/>
      <c r="K99" s="47"/>
    </row>
    <row r="100" spans="1:11" ht="18.75" x14ac:dyDescent="0.25">
      <c r="A100" s="80"/>
      <c r="B100" s="80"/>
      <c r="C100" s="80"/>
      <c r="D100" s="80">
        <v>6</v>
      </c>
      <c r="E100" s="80"/>
      <c r="F100" s="80"/>
      <c r="G100" s="80"/>
      <c r="H100" s="80"/>
      <c r="I100" s="55"/>
      <c r="J100" s="55"/>
      <c r="K100" s="47"/>
    </row>
    <row r="101" spans="1:11" ht="18.75" x14ac:dyDescent="0.25">
      <c r="A101" s="80"/>
      <c r="B101" s="80"/>
      <c r="C101" s="80"/>
      <c r="D101" s="80">
        <v>7</v>
      </c>
      <c r="E101" s="80"/>
      <c r="F101" s="80"/>
      <c r="G101" s="80"/>
      <c r="H101" s="80"/>
      <c r="I101" s="55"/>
      <c r="J101" s="55"/>
      <c r="K101" s="47"/>
    </row>
    <row r="102" spans="1:11" ht="18.75" x14ac:dyDescent="0.25">
      <c r="A102" s="80"/>
      <c r="B102" s="80"/>
      <c r="C102" s="80"/>
      <c r="D102" s="80">
        <v>8</v>
      </c>
      <c r="E102" s="80"/>
      <c r="F102" s="80"/>
      <c r="G102" s="80"/>
      <c r="H102" s="80"/>
      <c r="I102" s="55"/>
      <c r="J102" s="55"/>
      <c r="K102" s="47"/>
    </row>
    <row r="103" spans="1:11" ht="18.75" x14ac:dyDescent="0.25">
      <c r="A103" s="80">
        <v>200</v>
      </c>
      <c r="B103" s="80">
        <v>80</v>
      </c>
      <c r="C103" s="80">
        <v>0</v>
      </c>
      <c r="D103" s="80">
        <v>9</v>
      </c>
      <c r="E103" s="80"/>
      <c r="F103" s="80">
        <v>200</v>
      </c>
      <c r="G103" s="80"/>
      <c r="H103" s="80"/>
      <c r="I103" s="55"/>
      <c r="J103" s="55"/>
      <c r="K103" s="47"/>
    </row>
    <row r="104" spans="1:11" ht="18.75" x14ac:dyDescent="0.25">
      <c r="A104" s="80">
        <v>140</v>
      </c>
      <c r="B104" s="80"/>
      <c r="C104" s="80"/>
      <c r="D104" s="80">
        <v>10</v>
      </c>
      <c r="E104" s="80"/>
      <c r="F104" s="80">
        <v>140</v>
      </c>
      <c r="G104" s="80"/>
      <c r="H104" s="80"/>
      <c r="I104" s="55"/>
      <c r="J104" s="55"/>
      <c r="K104" s="47"/>
    </row>
    <row r="105" spans="1:11" ht="18.75" x14ac:dyDescent="0.25">
      <c r="A105" s="80">
        <v>100</v>
      </c>
      <c r="B105" s="80"/>
      <c r="C105" s="80"/>
      <c r="D105" s="80">
        <v>11</v>
      </c>
      <c r="E105" s="80"/>
      <c r="F105" s="80">
        <v>100</v>
      </c>
      <c r="G105" s="80"/>
      <c r="H105" s="80"/>
      <c r="I105" s="55"/>
      <c r="J105" s="55"/>
      <c r="K105" s="47"/>
    </row>
    <row r="106" spans="1:11" ht="18.75" x14ac:dyDescent="0.25">
      <c r="A106" s="57">
        <v>80</v>
      </c>
      <c r="B106" s="80"/>
      <c r="C106" s="80"/>
      <c r="D106" s="80">
        <v>12</v>
      </c>
      <c r="E106" s="80"/>
      <c r="F106" s="57">
        <v>80</v>
      </c>
      <c r="G106" s="80"/>
      <c r="H106" s="80"/>
      <c r="I106" s="55"/>
      <c r="J106" s="55"/>
      <c r="K106" s="47"/>
    </row>
    <row r="107" spans="1:11" ht="18.75" x14ac:dyDescent="0.25">
      <c r="A107" s="80">
        <v>70</v>
      </c>
      <c r="B107" s="80"/>
      <c r="C107" s="80"/>
      <c r="D107" s="80">
        <v>13</v>
      </c>
      <c r="E107" s="80"/>
      <c r="F107" s="80">
        <v>70</v>
      </c>
      <c r="G107" s="80"/>
      <c r="H107" s="80"/>
      <c r="I107" s="55"/>
      <c r="J107" s="55"/>
      <c r="K107" s="47"/>
    </row>
    <row r="108" spans="1:11" ht="18.75" x14ac:dyDescent="0.25">
      <c r="A108" s="80">
        <v>40</v>
      </c>
      <c r="B108" s="80">
        <v>50</v>
      </c>
      <c r="C108" s="80">
        <v>10</v>
      </c>
      <c r="D108" s="80">
        <v>14</v>
      </c>
      <c r="E108" s="80"/>
      <c r="F108" s="80">
        <v>50</v>
      </c>
      <c r="G108" s="80"/>
      <c r="H108" s="80"/>
      <c r="I108" s="55"/>
      <c r="J108" s="55"/>
      <c r="K108" s="47"/>
    </row>
    <row r="109" spans="1:11" ht="18.75" x14ac:dyDescent="0.25">
      <c r="A109" s="80">
        <v>20</v>
      </c>
      <c r="B109" s="80">
        <v>0</v>
      </c>
      <c r="C109" s="80">
        <v>0</v>
      </c>
      <c r="D109" s="80">
        <v>15</v>
      </c>
      <c r="E109" s="80"/>
      <c r="F109" s="80">
        <v>40</v>
      </c>
      <c r="G109" s="80"/>
      <c r="H109" s="80"/>
      <c r="I109" s="55"/>
      <c r="J109" s="55"/>
      <c r="K109" s="47"/>
    </row>
    <row r="110" spans="1:11" ht="18.75" x14ac:dyDescent="0.25">
      <c r="A110" s="80">
        <v>0</v>
      </c>
      <c r="B110" s="80"/>
      <c r="C110" s="80"/>
      <c r="D110" s="80">
        <v>16</v>
      </c>
      <c r="E110" s="80"/>
      <c r="F110" s="80">
        <v>20</v>
      </c>
      <c r="G110" s="80"/>
      <c r="H110" s="80"/>
      <c r="I110" s="55"/>
      <c r="J110" s="55"/>
      <c r="K110" s="47"/>
    </row>
    <row r="111" spans="1:11" ht="18.75" x14ac:dyDescent="0.25">
      <c r="A111" s="80"/>
      <c r="B111" s="80"/>
      <c r="C111" s="80"/>
      <c r="D111" s="80">
        <v>17</v>
      </c>
      <c r="E111" s="80"/>
      <c r="F111" s="80">
        <v>0</v>
      </c>
      <c r="G111" s="80"/>
      <c r="H111" s="80"/>
      <c r="I111" s="55"/>
      <c r="J111" s="55"/>
      <c r="K111" s="47"/>
    </row>
    <row r="112" spans="1:11" ht="18.75" x14ac:dyDescent="0.25">
      <c r="A112" s="80"/>
      <c r="B112" s="80"/>
      <c r="C112" s="80"/>
      <c r="D112" s="80">
        <v>18</v>
      </c>
      <c r="E112" s="80"/>
      <c r="F112" s="80"/>
      <c r="G112" s="80"/>
      <c r="H112" s="80"/>
      <c r="I112" s="55"/>
      <c r="J112" s="55"/>
      <c r="K112" s="47"/>
    </row>
    <row r="113" spans="1:11" ht="18.75" x14ac:dyDescent="0.25">
      <c r="A113" s="80"/>
      <c r="B113" s="80">
        <v>10</v>
      </c>
      <c r="C113" s="80"/>
      <c r="D113" s="80">
        <v>19</v>
      </c>
      <c r="E113" s="80"/>
      <c r="F113" s="80"/>
      <c r="G113" s="80"/>
      <c r="H113" s="80"/>
      <c r="I113" s="55"/>
      <c r="J113" s="55"/>
      <c r="K113" s="47"/>
    </row>
    <row r="114" spans="1:11" ht="18.75" x14ac:dyDescent="0.25">
      <c r="A114" s="80">
        <v>10</v>
      </c>
      <c r="B114" s="80">
        <v>5</v>
      </c>
      <c r="C114" s="80"/>
      <c r="D114" s="80">
        <v>20</v>
      </c>
      <c r="E114" s="80"/>
      <c r="F114" s="80">
        <v>15</v>
      </c>
      <c r="G114" s="80"/>
      <c r="H114" s="80"/>
      <c r="I114" s="55"/>
      <c r="J114" s="55"/>
      <c r="K114" s="47"/>
    </row>
    <row r="115" spans="1:11" ht="18.75" x14ac:dyDescent="0.25">
      <c r="A115" s="80">
        <v>0</v>
      </c>
      <c r="B115" s="80">
        <v>0</v>
      </c>
      <c r="C115" s="80"/>
      <c r="D115" s="80">
        <v>21</v>
      </c>
      <c r="E115" s="80"/>
      <c r="F115" s="80">
        <v>5</v>
      </c>
      <c r="G115" s="80"/>
      <c r="H115" s="80"/>
      <c r="I115" s="55"/>
      <c r="J115" s="55"/>
      <c r="K115" s="47"/>
    </row>
    <row r="116" spans="1:11" ht="18.75" x14ac:dyDescent="0.25">
      <c r="A116" s="80">
        <v>0</v>
      </c>
      <c r="B116" s="80"/>
      <c r="C116" s="80"/>
      <c r="D116" s="80">
        <v>22</v>
      </c>
      <c r="E116" s="80"/>
      <c r="F116" s="80">
        <v>0</v>
      </c>
      <c r="G116" s="80"/>
      <c r="H116" s="80"/>
      <c r="I116" s="55"/>
      <c r="J116" s="55"/>
      <c r="K116" s="47"/>
    </row>
    <row r="117" spans="1:11" ht="18.75" x14ac:dyDescent="0.25">
      <c r="A117" s="80"/>
      <c r="B117" s="80"/>
      <c r="C117" s="80"/>
      <c r="D117" s="80">
        <v>23</v>
      </c>
      <c r="E117" s="80"/>
      <c r="F117" s="80"/>
      <c r="G117" s="80"/>
      <c r="H117" s="80"/>
      <c r="I117" s="55"/>
      <c r="J117" s="55"/>
      <c r="K117" s="47"/>
    </row>
    <row r="118" spans="1:11" ht="18.75" x14ac:dyDescent="0.25">
      <c r="A118" s="80"/>
      <c r="B118" s="80"/>
      <c r="C118" s="80"/>
      <c r="D118" s="80">
        <v>24</v>
      </c>
      <c r="E118" s="80"/>
      <c r="F118" s="80"/>
      <c r="G118" s="80"/>
      <c r="H118" s="80"/>
      <c r="I118" s="55"/>
      <c r="J118" s="55"/>
      <c r="K118" s="47"/>
    </row>
    <row r="119" spans="1:11" ht="18.75" x14ac:dyDescent="0.25">
      <c r="A119" s="80">
        <v>100</v>
      </c>
      <c r="B119" s="80">
        <v>0</v>
      </c>
      <c r="C119" s="80"/>
      <c r="D119" s="80">
        <v>25</v>
      </c>
      <c r="E119" s="80"/>
      <c r="F119" s="80"/>
      <c r="G119" s="80"/>
      <c r="H119" s="80"/>
      <c r="I119" s="55"/>
      <c r="J119" s="55"/>
      <c r="K119" s="47"/>
    </row>
    <row r="120" spans="1:11" ht="18.75" x14ac:dyDescent="0.25">
      <c r="A120" s="80">
        <v>50</v>
      </c>
      <c r="B120" s="80">
        <v>0</v>
      </c>
      <c r="C120" s="80"/>
      <c r="D120" s="80">
        <v>26</v>
      </c>
      <c r="E120" s="80"/>
      <c r="F120" s="80"/>
      <c r="G120" s="80"/>
      <c r="H120" s="80"/>
      <c r="I120" s="55"/>
      <c r="J120" s="55"/>
      <c r="K120" s="47"/>
    </row>
    <row r="121" spans="1:11" ht="18.75" x14ac:dyDescent="0.25">
      <c r="A121" s="80">
        <v>100</v>
      </c>
      <c r="B121" s="80">
        <v>0</v>
      </c>
      <c r="C121" s="80"/>
      <c r="D121" s="80">
        <v>27</v>
      </c>
      <c r="E121" s="80"/>
      <c r="F121" s="80"/>
      <c r="G121" s="80"/>
      <c r="H121" s="80"/>
      <c r="I121" s="55"/>
      <c r="J121" s="55"/>
      <c r="K121" s="47"/>
    </row>
    <row r="122" spans="1:11" ht="18.75" x14ac:dyDescent="0.25">
      <c r="A122" s="80"/>
      <c r="B122" s="80"/>
      <c r="C122" s="80"/>
      <c r="D122" s="80">
        <v>28</v>
      </c>
      <c r="E122" s="80"/>
      <c r="F122" s="80"/>
      <c r="G122" s="80"/>
      <c r="H122" s="80"/>
      <c r="I122" s="55"/>
      <c r="J122" s="55"/>
      <c r="K122" s="47"/>
    </row>
    <row r="123" spans="1:11" ht="18.75" x14ac:dyDescent="0.25">
      <c r="A123" s="80">
        <v>20</v>
      </c>
      <c r="B123" s="80">
        <v>0</v>
      </c>
      <c r="C123" s="80"/>
      <c r="D123" s="80">
        <v>29</v>
      </c>
      <c r="E123" s="80"/>
      <c r="F123" s="80"/>
      <c r="G123" s="80"/>
      <c r="H123" s="80"/>
      <c r="I123" s="55"/>
      <c r="J123" s="55"/>
      <c r="K123" s="47"/>
    </row>
    <row r="124" spans="1:11" ht="18.75" x14ac:dyDescent="0.25">
      <c r="A124" s="80">
        <v>10</v>
      </c>
      <c r="B124" s="80">
        <v>0</v>
      </c>
      <c r="C124" s="80"/>
      <c r="D124" s="80">
        <v>30</v>
      </c>
      <c r="E124" s="80"/>
      <c r="F124" s="80"/>
      <c r="G124" s="80"/>
      <c r="H124" s="80"/>
      <c r="I124" s="55"/>
      <c r="J124" s="55"/>
      <c r="K124" s="47"/>
    </row>
    <row r="125" spans="1:11" ht="18.75" x14ac:dyDescent="0.25">
      <c r="A125" s="80">
        <v>5</v>
      </c>
      <c r="B125" s="80">
        <v>0</v>
      </c>
      <c r="C125" s="80"/>
      <c r="D125" s="80">
        <v>31</v>
      </c>
      <c r="E125" s="80"/>
      <c r="F125" s="80"/>
      <c r="G125" s="80"/>
      <c r="H125" s="80"/>
      <c r="I125" s="55"/>
      <c r="J125" s="55"/>
      <c r="K125" s="47"/>
    </row>
    <row r="126" spans="1:11" ht="18.75" x14ac:dyDescent="0.25">
      <c r="A126" s="80">
        <v>15</v>
      </c>
      <c r="B126" s="80">
        <v>0</v>
      </c>
      <c r="C126" s="80"/>
      <c r="D126" s="80">
        <v>32</v>
      </c>
      <c r="E126" s="80"/>
      <c r="F126" s="80"/>
      <c r="G126" s="80"/>
      <c r="H126" s="80"/>
      <c r="I126" s="55"/>
      <c r="J126" s="55"/>
      <c r="K126" s="47"/>
    </row>
    <row r="127" spans="1:11" ht="18.75" x14ac:dyDescent="0.25">
      <c r="A127" s="80"/>
      <c r="B127" s="80"/>
      <c r="C127" s="80"/>
      <c r="D127" s="80">
        <v>33</v>
      </c>
      <c r="E127" s="80"/>
      <c r="F127" s="80"/>
      <c r="G127" s="80"/>
      <c r="H127" s="80"/>
      <c r="I127" s="55"/>
      <c r="J127" s="55"/>
      <c r="K127" s="47"/>
    </row>
    <row r="128" spans="1:11" ht="18.75" x14ac:dyDescent="0.25">
      <c r="A128" s="80"/>
      <c r="B128" s="80"/>
      <c r="C128" s="80"/>
      <c r="D128" s="80">
        <v>34</v>
      </c>
      <c r="E128" s="80"/>
      <c r="F128" s="80"/>
      <c r="G128" s="80"/>
      <c r="H128" s="80"/>
      <c r="I128" s="55"/>
      <c r="J128" s="55"/>
      <c r="K128" s="47"/>
    </row>
    <row r="129" spans="1:11" ht="18.75" x14ac:dyDescent="0.25">
      <c r="A129" s="80"/>
      <c r="B129" s="80"/>
      <c r="C129" s="80"/>
      <c r="D129" s="80">
        <v>35</v>
      </c>
      <c r="E129" s="80"/>
      <c r="F129" s="80"/>
      <c r="G129" s="80"/>
      <c r="H129" s="80"/>
      <c r="I129" s="55"/>
      <c r="J129" s="55"/>
      <c r="K129" s="47"/>
    </row>
    <row r="130" spans="1:11" ht="18.75" x14ac:dyDescent="0.25">
      <c r="A130" s="80" t="s">
        <v>1</v>
      </c>
      <c r="B130" s="80" t="s">
        <v>2</v>
      </c>
      <c r="C130" s="80" t="s">
        <v>28</v>
      </c>
      <c r="D130" s="80">
        <v>36</v>
      </c>
      <c r="E130" s="80"/>
      <c r="F130" s="80"/>
      <c r="G130" s="80"/>
      <c r="H130" s="80"/>
      <c r="I130" s="55"/>
      <c r="J130" s="55"/>
      <c r="K130" s="47"/>
    </row>
    <row r="131" spans="1:11" ht="18.75" x14ac:dyDescent="0.25">
      <c r="A131" s="80"/>
      <c r="B131" s="80"/>
      <c r="C131" s="80"/>
      <c r="D131" s="80">
        <v>37</v>
      </c>
      <c r="E131" s="80"/>
      <c r="F131" s="80"/>
      <c r="G131" s="80"/>
      <c r="H131" s="80"/>
      <c r="I131" s="55"/>
      <c r="J131" s="55"/>
      <c r="K131" s="47"/>
    </row>
    <row r="132" spans="1:11" ht="18.75" x14ac:dyDescent="0.25">
      <c r="A132" s="80" t="s">
        <v>1</v>
      </c>
      <c r="B132" s="80" t="s">
        <v>2</v>
      </c>
      <c r="C132" s="80"/>
      <c r="D132" s="80">
        <v>38</v>
      </c>
      <c r="E132" s="80"/>
      <c r="F132" s="80"/>
      <c r="G132" s="80"/>
      <c r="H132" s="80"/>
      <c r="I132" s="55"/>
      <c r="J132" s="55"/>
      <c r="K132" s="47"/>
    </row>
    <row r="133" spans="1:11" ht="18.75" x14ac:dyDescent="0.25">
      <c r="A133" s="80" t="s">
        <v>1</v>
      </c>
      <c r="B133" s="80" t="s">
        <v>2</v>
      </c>
      <c r="C133" s="80"/>
      <c r="D133" s="80">
        <v>39</v>
      </c>
      <c r="E133" s="80"/>
      <c r="F133" s="80"/>
      <c r="G133" s="80"/>
      <c r="H133" s="80"/>
      <c r="I133" s="55"/>
      <c r="J133" s="55"/>
      <c r="K133" s="47"/>
    </row>
    <row r="134" spans="1:11" ht="18.75" x14ac:dyDescent="0.25">
      <c r="A134" s="80"/>
      <c r="B134" s="80"/>
      <c r="C134" s="80"/>
      <c r="D134" s="80">
        <v>40</v>
      </c>
      <c r="E134" s="80"/>
      <c r="F134" s="80"/>
      <c r="G134" s="80"/>
      <c r="H134" s="80"/>
      <c r="I134" s="55"/>
      <c r="J134" s="55"/>
      <c r="K134" s="47"/>
    </row>
    <row r="135" spans="1:11" ht="18.75" x14ac:dyDescent="0.25">
      <c r="A135" s="80"/>
      <c r="B135" s="80"/>
      <c r="C135" s="80"/>
      <c r="D135" s="80">
        <v>41</v>
      </c>
      <c r="E135" s="80"/>
      <c r="F135" s="80"/>
      <c r="G135" s="80"/>
      <c r="H135" s="80"/>
      <c r="I135" s="55"/>
      <c r="J135" s="55"/>
      <c r="K135" s="47"/>
    </row>
    <row r="136" spans="1:11" ht="18.75" x14ac:dyDescent="0.25">
      <c r="A136" s="80"/>
      <c r="B136" s="80"/>
      <c r="C136" s="80"/>
      <c r="D136" s="80">
        <v>42</v>
      </c>
      <c r="E136" s="80"/>
      <c r="F136" s="80"/>
      <c r="G136" s="80"/>
      <c r="H136" s="80"/>
      <c r="I136" s="55"/>
      <c r="J136" s="55"/>
      <c r="K136" s="47"/>
    </row>
    <row r="137" spans="1:11" ht="18.75" x14ac:dyDescent="0.25">
      <c r="A137" s="80"/>
      <c r="B137" s="80"/>
      <c r="C137" s="80"/>
      <c r="D137" s="80">
        <v>43</v>
      </c>
      <c r="E137" s="80"/>
      <c r="F137" s="80"/>
      <c r="G137" s="80"/>
      <c r="H137" s="80"/>
      <c r="I137" s="55"/>
      <c r="J137" s="55"/>
      <c r="K137" s="47"/>
    </row>
    <row r="138" spans="1:11" ht="18.75" x14ac:dyDescent="0.25">
      <c r="A138" s="80"/>
      <c r="B138" s="80"/>
      <c r="C138" s="80"/>
      <c r="D138" s="80">
        <v>44</v>
      </c>
      <c r="E138" s="80"/>
      <c r="F138" s="80"/>
      <c r="G138" s="80"/>
      <c r="H138" s="80"/>
      <c r="I138" s="55"/>
      <c r="J138" s="55"/>
      <c r="K138" s="47"/>
    </row>
    <row r="139" spans="1:11" ht="18.75" x14ac:dyDescent="0.25">
      <c r="A139" s="80"/>
      <c r="B139" s="80"/>
      <c r="C139" s="80"/>
      <c r="D139" s="80">
        <v>45</v>
      </c>
      <c r="E139" s="80"/>
      <c r="F139" s="80"/>
      <c r="G139" s="80"/>
      <c r="H139" s="80"/>
      <c r="I139" s="55"/>
      <c r="J139" s="55"/>
      <c r="K139" s="47"/>
    </row>
    <row r="140" spans="1:11" ht="18.75" x14ac:dyDescent="0.25">
      <c r="A140" s="80"/>
      <c r="B140" s="80"/>
      <c r="C140" s="80"/>
      <c r="D140" s="80">
        <v>46</v>
      </c>
      <c r="E140" s="80"/>
      <c r="F140" s="80"/>
      <c r="G140" s="80"/>
      <c r="H140" s="80"/>
      <c r="I140" s="55"/>
      <c r="J140" s="55"/>
      <c r="K140" s="47"/>
    </row>
    <row r="141" spans="1:11" ht="18.75" x14ac:dyDescent="0.25">
      <c r="A141" s="80"/>
      <c r="B141" s="80"/>
      <c r="C141" s="80"/>
      <c r="D141" s="80">
        <v>47</v>
      </c>
      <c r="E141" s="80"/>
      <c r="F141" s="80"/>
      <c r="G141" s="80"/>
      <c r="H141" s="80"/>
      <c r="I141" s="55"/>
      <c r="J141" s="55"/>
      <c r="K141" s="47"/>
    </row>
    <row r="142" spans="1:11" ht="18.75" x14ac:dyDescent="0.25">
      <c r="A142" s="80"/>
      <c r="B142" s="80"/>
      <c r="C142" s="80"/>
      <c r="D142" s="80">
        <v>48</v>
      </c>
      <c r="E142" s="80"/>
      <c r="F142" s="80"/>
      <c r="G142" s="80"/>
      <c r="H142" s="80"/>
      <c r="I142" s="55"/>
      <c r="J142" s="55"/>
      <c r="K142" s="47"/>
    </row>
    <row r="143" spans="1:11" ht="18.75" x14ac:dyDescent="0.25">
      <c r="A143" s="80"/>
      <c r="B143" s="80"/>
      <c r="C143" s="80"/>
      <c r="D143" s="80">
        <v>49</v>
      </c>
      <c r="E143" s="80"/>
      <c r="F143" s="80"/>
      <c r="G143" s="80"/>
      <c r="H143" s="80"/>
      <c r="I143" s="55"/>
      <c r="J143" s="55"/>
      <c r="K143" s="47"/>
    </row>
    <row r="144" spans="1:11" ht="18.75" x14ac:dyDescent="0.25">
      <c r="A144" s="80"/>
      <c r="B144" s="80"/>
      <c r="C144" s="80"/>
      <c r="D144" s="80">
        <v>50</v>
      </c>
      <c r="E144" s="80"/>
      <c r="F144" s="80"/>
      <c r="G144" s="80"/>
      <c r="H144" s="80"/>
      <c r="I144" s="55"/>
      <c r="J144" s="55"/>
      <c r="K144" s="47"/>
    </row>
    <row r="145" spans="1:11" ht="18.75" x14ac:dyDescent="0.25">
      <c r="A145" s="80"/>
      <c r="B145" s="80"/>
      <c r="C145" s="80"/>
      <c r="D145" s="80"/>
      <c r="E145" s="80"/>
      <c r="F145" s="80"/>
      <c r="G145" s="80"/>
      <c r="H145" s="80"/>
      <c r="I145" s="55"/>
      <c r="J145" s="55"/>
      <c r="K145" s="47"/>
    </row>
    <row r="146" spans="1:11" ht="18.75" x14ac:dyDescent="0.25">
      <c r="A146" s="80"/>
      <c r="B146" s="80"/>
      <c r="C146" s="80"/>
      <c r="D146" s="80"/>
      <c r="E146" s="80"/>
      <c r="F146" s="80"/>
      <c r="G146" s="80"/>
      <c r="H146" s="80"/>
      <c r="I146" s="55"/>
      <c r="J146" s="55"/>
      <c r="K146" s="47"/>
    </row>
    <row r="147" spans="1:11" ht="18.75" x14ac:dyDescent="0.25">
      <c r="A147" s="80"/>
      <c r="B147" s="80"/>
      <c r="C147" s="80"/>
      <c r="D147" s="80"/>
      <c r="E147" s="80"/>
      <c r="F147" s="80"/>
      <c r="G147" s="80"/>
      <c r="H147" s="80"/>
      <c r="I147" s="55"/>
      <c r="J147" s="55"/>
      <c r="K147" s="47"/>
    </row>
    <row r="148" spans="1:11" ht="18.75" x14ac:dyDescent="0.25">
      <c r="A148" s="80"/>
      <c r="B148" s="80"/>
      <c r="C148" s="80"/>
      <c r="D148" s="80"/>
      <c r="E148" s="80"/>
      <c r="F148" s="80"/>
      <c r="G148" s="80"/>
      <c r="H148" s="80"/>
      <c r="I148" s="55"/>
      <c r="J148" s="55"/>
      <c r="K148" s="47"/>
    </row>
    <row r="149" spans="1:11" ht="18.75" x14ac:dyDescent="0.25">
      <c r="A149" s="80"/>
      <c r="B149" s="80"/>
      <c r="C149" s="80"/>
      <c r="D149" s="80"/>
      <c r="E149" s="80"/>
      <c r="F149" s="80"/>
      <c r="G149" s="80"/>
      <c r="H149" s="80"/>
      <c r="I149" s="55"/>
      <c r="J149" s="55"/>
      <c r="K149" s="47"/>
    </row>
    <row r="150" spans="1:11" ht="18.75" x14ac:dyDescent="0.25">
      <c r="A150" s="80"/>
      <c r="B150" s="80"/>
      <c r="C150" s="80"/>
      <c r="D150" s="80"/>
      <c r="E150" s="80"/>
      <c r="F150" s="80"/>
      <c r="G150" s="80"/>
      <c r="H150" s="80"/>
      <c r="I150" s="55"/>
      <c r="J150" s="55"/>
      <c r="K150" s="47"/>
    </row>
    <row r="151" spans="1:11" ht="18.75" x14ac:dyDescent="0.25">
      <c r="A151" s="80"/>
      <c r="B151" s="80"/>
      <c r="C151" s="80"/>
      <c r="D151" s="80"/>
      <c r="E151" s="80"/>
      <c r="F151" s="80"/>
      <c r="G151" s="80"/>
      <c r="H151" s="80"/>
      <c r="I151" s="55"/>
      <c r="J151" s="55"/>
      <c r="K151" s="47"/>
    </row>
    <row r="152" spans="1:11" ht="18.75" x14ac:dyDescent="0.25">
      <c r="A152" s="80"/>
      <c r="B152" s="80"/>
      <c r="C152" s="80"/>
      <c r="D152" s="80"/>
      <c r="E152" s="80"/>
      <c r="F152" s="80"/>
      <c r="G152" s="80"/>
      <c r="H152" s="80"/>
      <c r="I152" s="55"/>
      <c r="J152" s="55"/>
      <c r="K152" s="47"/>
    </row>
    <row r="153" spans="1:11" ht="18.75" x14ac:dyDescent="0.25">
      <c r="A153" s="80"/>
      <c r="B153" s="80"/>
      <c r="C153" s="80"/>
      <c r="D153" s="80"/>
      <c r="E153" s="80"/>
      <c r="F153" s="80"/>
      <c r="G153" s="80"/>
      <c r="H153" s="80"/>
      <c r="I153" s="55"/>
      <c r="J153" s="55"/>
      <c r="K153" s="47"/>
    </row>
    <row r="154" spans="1:11" ht="18.75" x14ac:dyDescent="0.25">
      <c r="A154" s="80"/>
      <c r="B154" s="80"/>
      <c r="C154" s="80"/>
      <c r="D154" s="80"/>
      <c r="E154" s="80"/>
      <c r="F154" s="80"/>
      <c r="G154" s="80"/>
      <c r="H154" s="80"/>
      <c r="I154" s="55"/>
      <c r="J154" s="55"/>
      <c r="K154" s="47"/>
    </row>
    <row r="155" spans="1:11" ht="18.75" x14ac:dyDescent="0.25">
      <c r="A155" s="80"/>
      <c r="B155" s="80"/>
      <c r="C155" s="80"/>
      <c r="D155" s="80"/>
      <c r="E155" s="80"/>
      <c r="F155" s="80"/>
      <c r="G155" s="80"/>
      <c r="H155" s="80"/>
      <c r="I155" s="55"/>
      <c r="J155" s="55"/>
      <c r="K155" s="47"/>
    </row>
    <row r="156" spans="1:11" ht="18.75" x14ac:dyDescent="0.25">
      <c r="A156" s="80"/>
      <c r="B156" s="80"/>
      <c r="C156" s="80"/>
      <c r="D156" s="80"/>
      <c r="E156" s="80"/>
      <c r="F156" s="80"/>
      <c r="G156" s="80"/>
      <c r="H156" s="80"/>
      <c r="I156" s="55"/>
      <c r="J156" s="55"/>
      <c r="K156" s="47"/>
    </row>
    <row r="157" spans="1:11" ht="18.75" x14ac:dyDescent="0.25">
      <c r="A157" s="80"/>
      <c r="B157" s="80"/>
      <c r="C157" s="80"/>
      <c r="D157" s="80"/>
      <c r="E157" s="80"/>
      <c r="F157" s="80"/>
      <c r="G157" s="80"/>
      <c r="H157" s="80"/>
      <c r="I157" s="55"/>
      <c r="J157" s="55"/>
      <c r="K157" s="47"/>
    </row>
    <row r="158" spans="1:11" ht="18.75" x14ac:dyDescent="0.25">
      <c r="A158" s="80"/>
      <c r="B158" s="80"/>
      <c r="C158" s="80"/>
      <c r="D158" s="80"/>
      <c r="E158" s="80"/>
      <c r="F158" s="80"/>
      <c r="G158" s="80"/>
      <c r="H158" s="80"/>
      <c r="I158" s="55"/>
      <c r="J158" s="55"/>
      <c r="K158" s="47"/>
    </row>
    <row r="159" spans="1:11" ht="18.75" x14ac:dyDescent="0.25">
      <c r="A159" s="80"/>
      <c r="B159" s="80"/>
      <c r="C159" s="80"/>
      <c r="D159" s="80"/>
      <c r="E159" s="80"/>
      <c r="F159" s="80"/>
      <c r="G159" s="80"/>
      <c r="H159" s="80"/>
      <c r="I159" s="55"/>
      <c r="J159" s="55"/>
      <c r="K159" s="47"/>
    </row>
    <row r="160" spans="1:11" ht="18.75" x14ac:dyDescent="0.25">
      <c r="A160" s="80"/>
      <c r="B160" s="80"/>
      <c r="C160" s="80"/>
      <c r="D160" s="80"/>
      <c r="E160" s="80"/>
      <c r="F160" s="80"/>
      <c r="G160" s="80"/>
      <c r="H160" s="80"/>
      <c r="I160" s="55"/>
      <c r="J160" s="55"/>
      <c r="K160" s="47"/>
    </row>
    <row r="161" spans="1:11" ht="18.75" x14ac:dyDescent="0.25">
      <c r="A161" s="80"/>
      <c r="B161" s="80"/>
      <c r="C161" s="80"/>
      <c r="D161" s="80"/>
      <c r="E161" s="80"/>
      <c r="F161" s="80"/>
      <c r="G161" s="80"/>
      <c r="H161" s="80"/>
      <c r="I161" s="55"/>
      <c r="J161" s="55"/>
      <c r="K161" s="47"/>
    </row>
    <row r="162" spans="1:11" ht="18.75" x14ac:dyDescent="0.25">
      <c r="A162" s="80"/>
      <c r="B162" s="80"/>
      <c r="C162" s="80"/>
      <c r="D162" s="80"/>
      <c r="E162" s="80"/>
      <c r="F162" s="80"/>
      <c r="G162" s="80"/>
      <c r="H162" s="80"/>
      <c r="I162" s="55"/>
      <c r="J162" s="55"/>
      <c r="K162" s="47"/>
    </row>
    <row r="163" spans="1:11" ht="18.75" x14ac:dyDescent="0.25">
      <c r="A163" s="80"/>
      <c r="B163" s="80"/>
      <c r="C163" s="80"/>
      <c r="D163" s="80"/>
      <c r="E163" s="80"/>
      <c r="F163" s="80"/>
      <c r="G163" s="80"/>
      <c r="H163" s="80"/>
      <c r="I163" s="55"/>
      <c r="J163" s="55"/>
      <c r="K163" s="47"/>
    </row>
    <row r="164" spans="1:11" ht="18.75" x14ac:dyDescent="0.25">
      <c r="A164" s="80"/>
      <c r="B164" s="80"/>
      <c r="C164" s="80"/>
      <c r="D164" s="80"/>
      <c r="E164" s="80"/>
      <c r="F164" s="80"/>
      <c r="G164" s="80"/>
      <c r="H164" s="80"/>
      <c r="I164" s="55"/>
      <c r="J164" s="55"/>
      <c r="K164" s="47"/>
    </row>
    <row r="165" spans="1:11" ht="18.75" x14ac:dyDescent="0.25">
      <c r="A165" s="80"/>
      <c r="B165" s="80"/>
      <c r="C165" s="80"/>
      <c r="D165" s="80"/>
      <c r="E165" s="80"/>
      <c r="F165" s="80"/>
      <c r="G165" s="80"/>
      <c r="H165" s="80"/>
      <c r="I165" s="55"/>
      <c r="J165" s="55"/>
      <c r="K165" s="47"/>
    </row>
    <row r="166" spans="1:11" ht="18.75" x14ac:dyDescent="0.25">
      <c r="A166" s="80"/>
      <c r="B166" s="80"/>
      <c r="C166" s="80"/>
      <c r="D166" s="80"/>
      <c r="E166" s="80"/>
      <c r="F166" s="80"/>
      <c r="G166" s="80"/>
      <c r="H166" s="80"/>
      <c r="I166" s="55"/>
      <c r="J166" s="55"/>
      <c r="K166" s="47"/>
    </row>
    <row r="167" spans="1:11" ht="18.75" x14ac:dyDescent="0.25">
      <c r="A167" s="80"/>
      <c r="B167" s="80"/>
      <c r="C167" s="80"/>
      <c r="D167" s="80"/>
      <c r="E167" s="80"/>
      <c r="F167" s="80"/>
      <c r="G167" s="80"/>
      <c r="H167" s="80"/>
      <c r="I167" s="55"/>
      <c r="J167" s="55"/>
      <c r="K167" s="47"/>
    </row>
    <row r="168" spans="1:11" ht="18.75" x14ac:dyDescent="0.25">
      <c r="A168" s="80"/>
      <c r="B168" s="80"/>
      <c r="C168" s="80"/>
      <c r="D168" s="80"/>
      <c r="E168" s="80"/>
      <c r="F168" s="80"/>
      <c r="G168" s="80"/>
      <c r="H168" s="80"/>
      <c r="I168" s="55"/>
      <c r="J168" s="55"/>
      <c r="K168" s="47"/>
    </row>
    <row r="169" spans="1:11" ht="18.75" x14ac:dyDescent="0.25">
      <c r="A169" s="80"/>
      <c r="B169" s="80"/>
      <c r="C169" s="80"/>
      <c r="D169" s="80"/>
      <c r="E169" s="80"/>
      <c r="F169" s="80"/>
      <c r="G169" s="80"/>
      <c r="H169" s="80"/>
      <c r="I169" s="55"/>
      <c r="J169" s="55"/>
      <c r="K169" s="47"/>
    </row>
    <row r="170" spans="1:11" ht="18.75" x14ac:dyDescent="0.25">
      <c r="A170" s="80"/>
      <c r="B170" s="80"/>
      <c r="C170" s="80"/>
      <c r="D170" s="80"/>
      <c r="E170" s="80"/>
      <c r="F170" s="80"/>
      <c r="G170" s="80"/>
      <c r="H170" s="80"/>
      <c r="I170" s="55"/>
      <c r="J170" s="55"/>
      <c r="K170" s="47"/>
    </row>
    <row r="171" spans="1:11" ht="18.75" x14ac:dyDescent="0.25">
      <c r="A171" s="80"/>
      <c r="B171" s="80"/>
      <c r="C171" s="80"/>
      <c r="D171" s="80"/>
      <c r="E171" s="80"/>
      <c r="F171" s="80"/>
      <c r="G171" s="80"/>
      <c r="H171" s="80"/>
      <c r="I171" s="55"/>
      <c r="J171" s="55"/>
      <c r="K171" s="47"/>
    </row>
    <row r="172" spans="1:11" ht="18.75" x14ac:dyDescent="0.25">
      <c r="A172" s="80"/>
      <c r="B172" s="80"/>
      <c r="C172" s="80"/>
      <c r="D172" s="80"/>
      <c r="E172" s="80"/>
      <c r="F172" s="80"/>
      <c r="G172" s="80"/>
      <c r="H172" s="80"/>
      <c r="I172" s="55"/>
      <c r="J172" s="55"/>
      <c r="K172" s="47"/>
    </row>
    <row r="173" spans="1:11" ht="18.75" x14ac:dyDescent="0.25">
      <c r="A173" s="80"/>
      <c r="B173" s="80"/>
      <c r="C173" s="80"/>
      <c r="D173" s="80"/>
      <c r="E173" s="80"/>
      <c r="F173" s="80"/>
      <c r="G173" s="80"/>
      <c r="H173" s="80"/>
      <c r="I173" s="55"/>
      <c r="J173" s="55"/>
      <c r="K173" s="47"/>
    </row>
    <row r="174" spans="1:11" ht="18.75" x14ac:dyDescent="0.25">
      <c r="A174" s="80"/>
      <c r="B174" s="80"/>
      <c r="C174" s="80"/>
      <c r="D174" s="80"/>
      <c r="E174" s="80"/>
      <c r="F174" s="80"/>
      <c r="G174" s="80"/>
      <c r="H174" s="80"/>
      <c r="I174" s="55"/>
      <c r="J174" s="55"/>
      <c r="K174" s="47"/>
    </row>
    <row r="175" spans="1:11" ht="18.75" x14ac:dyDescent="0.25">
      <c r="A175" s="80"/>
      <c r="B175" s="80"/>
      <c r="C175" s="80"/>
      <c r="D175" s="80"/>
      <c r="E175" s="80"/>
      <c r="F175" s="80"/>
      <c r="G175" s="80"/>
      <c r="H175" s="80"/>
      <c r="I175" s="55"/>
      <c r="J175" s="55"/>
      <c r="K175" s="47"/>
    </row>
    <row r="176" spans="1:11" ht="18.75" x14ac:dyDescent="0.25">
      <c r="A176" s="80"/>
      <c r="B176" s="80"/>
      <c r="C176" s="80"/>
      <c r="D176" s="80"/>
      <c r="E176" s="80"/>
      <c r="F176" s="80"/>
      <c r="G176" s="80"/>
      <c r="H176" s="80"/>
      <c r="I176" s="55"/>
      <c r="J176" s="55"/>
      <c r="K176" s="47"/>
    </row>
    <row r="177" spans="1:11" ht="18.75" x14ac:dyDescent="0.25">
      <c r="A177" s="80"/>
      <c r="B177" s="80"/>
      <c r="C177" s="80"/>
      <c r="D177" s="80"/>
      <c r="E177" s="80"/>
      <c r="F177" s="80"/>
      <c r="G177" s="80"/>
      <c r="H177" s="80"/>
      <c r="I177" s="55"/>
      <c r="J177" s="55"/>
      <c r="K177" s="47"/>
    </row>
    <row r="178" spans="1:11" ht="18.75" x14ac:dyDescent="0.25">
      <c r="A178" s="80"/>
      <c r="B178" s="80"/>
      <c r="C178" s="80"/>
      <c r="D178" s="80"/>
      <c r="E178" s="80"/>
      <c r="F178" s="80"/>
      <c r="G178" s="80"/>
      <c r="H178" s="80"/>
      <c r="I178" s="55"/>
      <c r="J178" s="55"/>
      <c r="K178" s="47"/>
    </row>
    <row r="179" spans="1:11" x14ac:dyDescent="0.25">
      <c r="A179" s="80"/>
      <c r="B179" s="80"/>
      <c r="C179" s="80"/>
      <c r="D179" s="80"/>
      <c r="E179" s="80"/>
      <c r="F179" s="80"/>
      <c r="G179" s="80"/>
      <c r="H179" s="80"/>
      <c r="I179" s="55"/>
      <c r="J179" s="55"/>
      <c r="K179" s="55"/>
    </row>
    <row r="180" spans="1:11" x14ac:dyDescent="0.25">
      <c r="A180" s="80"/>
      <c r="B180" s="80"/>
      <c r="C180" s="80"/>
      <c r="D180" s="80"/>
      <c r="E180" s="80"/>
      <c r="F180" s="80"/>
      <c r="G180" s="80"/>
      <c r="H180" s="80"/>
      <c r="I180" s="55"/>
      <c r="J180" s="55"/>
      <c r="K180" s="55"/>
    </row>
    <row r="181" spans="1:11" x14ac:dyDescent="0.25">
      <c r="A181" s="80"/>
      <c r="B181" s="80"/>
      <c r="C181" s="80"/>
      <c r="D181" s="80"/>
      <c r="E181" s="80"/>
      <c r="F181" s="80"/>
      <c r="G181" s="80"/>
      <c r="H181" s="80"/>
      <c r="I181" s="55"/>
      <c r="J181" s="55"/>
      <c r="K181" s="55"/>
    </row>
    <row r="182" spans="1:11" x14ac:dyDescent="0.25">
      <c r="A182" s="80"/>
      <c r="B182" s="80"/>
      <c r="C182" s="80"/>
      <c r="D182" s="80"/>
      <c r="E182" s="80"/>
      <c r="F182" s="80"/>
      <c r="G182" s="80"/>
      <c r="H182" s="80"/>
      <c r="I182" s="55"/>
      <c r="J182" s="55"/>
      <c r="K182" s="55"/>
    </row>
    <row r="183" spans="1:11" x14ac:dyDescent="0.25">
      <c r="A183" s="80"/>
      <c r="B183" s="80"/>
      <c r="C183" s="80"/>
      <c r="D183" s="80"/>
      <c r="E183" s="80"/>
      <c r="F183" s="80"/>
      <c r="G183" s="80"/>
      <c r="H183" s="80"/>
      <c r="I183" s="55"/>
      <c r="J183" s="55"/>
      <c r="K183" s="55"/>
    </row>
    <row r="184" spans="1:11" x14ac:dyDescent="0.25">
      <c r="A184" s="80"/>
      <c r="B184" s="80"/>
      <c r="C184" s="80"/>
      <c r="D184" s="80"/>
      <c r="E184" s="80"/>
      <c r="F184" s="80"/>
      <c r="G184" s="80"/>
      <c r="H184" s="80"/>
      <c r="I184" s="55"/>
      <c r="J184" s="55"/>
      <c r="K184" s="55"/>
    </row>
    <row r="185" spans="1:11" x14ac:dyDescent="0.25">
      <c r="A185" s="80"/>
      <c r="B185" s="80"/>
      <c r="C185" s="80"/>
      <c r="D185" s="80"/>
      <c r="E185" s="80"/>
      <c r="F185" s="80"/>
      <c r="G185" s="80"/>
      <c r="H185" s="80"/>
      <c r="I185" s="55"/>
      <c r="J185" s="55"/>
      <c r="K185" s="55"/>
    </row>
    <row r="186" spans="1:11" x14ac:dyDescent="0.25">
      <c r="A186" s="80"/>
      <c r="B186" s="80"/>
      <c r="C186" s="80"/>
      <c r="D186" s="80"/>
      <c r="E186" s="80"/>
      <c r="F186" s="80"/>
      <c r="G186" s="80"/>
      <c r="H186" s="80"/>
      <c r="I186" s="55"/>
      <c r="J186" s="55"/>
      <c r="K186" s="55"/>
    </row>
    <row r="187" spans="1:11" x14ac:dyDescent="0.25">
      <c r="A187" s="80"/>
      <c r="B187" s="80"/>
      <c r="C187" s="80"/>
      <c r="D187" s="80"/>
      <c r="E187" s="80"/>
      <c r="F187" s="80"/>
      <c r="G187" s="80"/>
      <c r="H187" s="80"/>
      <c r="I187" s="55"/>
      <c r="J187" s="55"/>
      <c r="K187" s="55"/>
    </row>
    <row r="188" spans="1:11" x14ac:dyDescent="0.25">
      <c r="A188" s="80"/>
      <c r="B188" s="80"/>
      <c r="C188" s="80"/>
      <c r="D188" s="80"/>
      <c r="E188" s="80"/>
      <c r="F188" s="80"/>
      <c r="G188" s="80"/>
      <c r="H188" s="80"/>
      <c r="I188" s="55"/>
      <c r="J188" s="55"/>
      <c r="K188" s="55"/>
    </row>
    <row r="189" spans="1:11" x14ac:dyDescent="0.25">
      <c r="A189" s="80"/>
      <c r="B189" s="80"/>
      <c r="C189" s="80"/>
      <c r="D189" s="80"/>
      <c r="E189" s="80"/>
      <c r="F189" s="80"/>
      <c r="G189" s="80"/>
      <c r="H189" s="80"/>
      <c r="I189" s="55"/>
      <c r="J189" s="55"/>
      <c r="K189" s="55"/>
    </row>
    <row r="190" spans="1:11" x14ac:dyDescent="0.25">
      <c r="A190" s="80"/>
      <c r="B190" s="80"/>
      <c r="C190" s="80"/>
      <c r="D190" s="80"/>
      <c r="E190" s="80"/>
      <c r="F190" s="80"/>
      <c r="G190" s="80"/>
      <c r="H190" s="80"/>
      <c r="I190" s="55"/>
      <c r="J190" s="55"/>
      <c r="K190" s="55"/>
    </row>
    <row r="191" spans="1:11" x14ac:dyDescent="0.25">
      <c r="A191" s="80"/>
      <c r="B191" s="80"/>
      <c r="C191" s="80"/>
      <c r="D191" s="80"/>
      <c r="E191" s="80"/>
      <c r="F191" s="80"/>
      <c r="G191" s="80"/>
      <c r="H191" s="80"/>
      <c r="I191" s="55"/>
      <c r="J191" s="55"/>
      <c r="K191" s="55"/>
    </row>
    <row r="192" spans="1:11" x14ac:dyDescent="0.25">
      <c r="A192" s="80"/>
      <c r="B192" s="80"/>
      <c r="C192" s="80"/>
      <c r="D192" s="80"/>
      <c r="E192" s="80"/>
      <c r="F192" s="80"/>
      <c r="G192" s="80"/>
      <c r="H192" s="80"/>
    </row>
    <row r="193" spans="1:8" x14ac:dyDescent="0.25">
      <c r="A193" s="80"/>
      <c r="B193" s="80"/>
      <c r="C193" s="80"/>
      <c r="D193" s="80"/>
      <c r="E193" s="80"/>
      <c r="F193" s="80"/>
      <c r="G193" s="80"/>
      <c r="H193" s="80"/>
    </row>
    <row r="194" spans="1:8" x14ac:dyDescent="0.25">
      <c r="A194" s="80"/>
      <c r="B194" s="80"/>
      <c r="C194" s="80"/>
      <c r="D194" s="80"/>
      <c r="E194" s="80"/>
      <c r="F194" s="80"/>
      <c r="G194" s="80"/>
      <c r="H194" s="80"/>
    </row>
    <row r="195" spans="1:8" x14ac:dyDescent="0.25">
      <c r="A195" s="80"/>
      <c r="B195" s="80"/>
      <c r="C195" s="80"/>
      <c r="D195" s="80"/>
      <c r="E195" s="80"/>
      <c r="F195" s="80"/>
      <c r="G195" s="80"/>
      <c r="H195" s="80"/>
    </row>
    <row r="196" spans="1:8" x14ac:dyDescent="0.25">
      <c r="A196" s="80"/>
      <c r="B196" s="80"/>
      <c r="C196" s="80"/>
      <c r="D196" s="80"/>
      <c r="E196" s="80"/>
      <c r="F196" s="80"/>
      <c r="G196" s="80"/>
      <c r="H196" s="80"/>
    </row>
    <row r="197" spans="1:8" x14ac:dyDescent="0.25">
      <c r="A197" s="80"/>
      <c r="B197" s="80"/>
      <c r="C197" s="80"/>
      <c r="D197" s="80"/>
      <c r="E197" s="80"/>
      <c r="F197" s="80"/>
      <c r="G197" s="80"/>
      <c r="H197" s="80"/>
    </row>
    <row r="198" spans="1:8" x14ac:dyDescent="0.25">
      <c r="A198" s="80"/>
      <c r="B198" s="80"/>
      <c r="C198" s="80"/>
      <c r="D198" s="80"/>
      <c r="E198" s="80"/>
      <c r="F198" s="80"/>
      <c r="G198" s="80"/>
      <c r="H198" s="80"/>
    </row>
  </sheetData>
  <sheetProtection algorithmName="SHA-512" hashValue="IdaAEYRJtFlwEw0xeq0QbSH6ixnQz97TCPDSfbE2K0Iq04T1dY51RcF1THeuw5vtF/YQJgWmsXaR7372i4cZqw==" saltValue="t/dkBKG3BzLrAAM1DOYWXg==" spinCount="100000" sheet="1" objects="1" scenarios="1"/>
  <mergeCells count="93">
    <mergeCell ref="A46:F46"/>
    <mergeCell ref="A47:F48"/>
    <mergeCell ref="A64:B64"/>
    <mergeCell ref="C64:H64"/>
    <mergeCell ref="A65:B65"/>
    <mergeCell ref="A63:B63"/>
    <mergeCell ref="A60:B60"/>
    <mergeCell ref="C60:H60"/>
    <mergeCell ref="A61:B61"/>
    <mergeCell ref="C61:H61"/>
    <mergeCell ref="A62:B62"/>
    <mergeCell ref="C62:H62"/>
    <mergeCell ref="C63:H63"/>
    <mergeCell ref="A57:B57"/>
    <mergeCell ref="A58:B58"/>
    <mergeCell ref="C58:H58"/>
    <mergeCell ref="A59:B59"/>
    <mergeCell ref="C59:H59"/>
    <mergeCell ref="A40:F40"/>
    <mergeCell ref="G40:H40"/>
    <mergeCell ref="A44:F45"/>
    <mergeCell ref="G44:H44"/>
    <mergeCell ref="A56:B56"/>
    <mergeCell ref="A52:H52"/>
    <mergeCell ref="C56:H56"/>
    <mergeCell ref="A54:H54"/>
    <mergeCell ref="A49:H49"/>
    <mergeCell ref="A50:H50"/>
    <mergeCell ref="A51:G51"/>
    <mergeCell ref="A53:F53"/>
    <mergeCell ref="G53:H53"/>
    <mergeCell ref="A55:H55"/>
    <mergeCell ref="A35:F35"/>
    <mergeCell ref="G35:H35"/>
    <mergeCell ref="A36:F36"/>
    <mergeCell ref="G36:H36"/>
    <mergeCell ref="A37:F37"/>
    <mergeCell ref="G37:H37"/>
    <mergeCell ref="A38:H38"/>
    <mergeCell ref="A39:F39"/>
    <mergeCell ref="G39:H39"/>
    <mergeCell ref="A41:G41"/>
    <mergeCell ref="A42:E43"/>
    <mergeCell ref="A28:F28"/>
    <mergeCell ref="G28:H28"/>
    <mergeCell ref="A29:F29"/>
    <mergeCell ref="G29:H29"/>
    <mergeCell ref="A30:F30"/>
    <mergeCell ref="G30:H30"/>
    <mergeCell ref="A32:F32"/>
    <mergeCell ref="G32:H32"/>
    <mergeCell ref="A33:F33"/>
    <mergeCell ref="G33:H33"/>
    <mergeCell ref="A31:F31"/>
    <mergeCell ref="G31:H31"/>
    <mergeCell ref="A34:F34"/>
    <mergeCell ref="G34:H34"/>
    <mergeCell ref="A27:F27"/>
    <mergeCell ref="G27:H27"/>
    <mergeCell ref="A13:E13"/>
    <mergeCell ref="A14:E14"/>
    <mergeCell ref="A21:E21"/>
    <mergeCell ref="A22:E22"/>
    <mergeCell ref="A23:E23"/>
    <mergeCell ref="A24:E24"/>
    <mergeCell ref="A26:F26"/>
    <mergeCell ref="G26:H26"/>
    <mergeCell ref="A25:H25"/>
    <mergeCell ref="A17:E17"/>
    <mergeCell ref="A18:E18"/>
    <mergeCell ref="A19:E19"/>
    <mergeCell ref="A20:E20"/>
    <mergeCell ref="F8:H8"/>
    <mergeCell ref="A15:E15"/>
    <mergeCell ref="A16:E16"/>
    <mergeCell ref="A5:E5"/>
    <mergeCell ref="F5:H5"/>
    <mergeCell ref="A6:E6"/>
    <mergeCell ref="F6:H6"/>
    <mergeCell ref="A7:E7"/>
    <mergeCell ref="F7:H7"/>
    <mergeCell ref="A9:E9"/>
    <mergeCell ref="A10:E10"/>
    <mergeCell ref="A11:E11"/>
    <mergeCell ref="A12:E12"/>
    <mergeCell ref="A8:E8"/>
    <mergeCell ref="A4:E4"/>
    <mergeCell ref="F4:H4"/>
    <mergeCell ref="A1:H1"/>
    <mergeCell ref="A2:E2"/>
    <mergeCell ref="F2:H2"/>
    <mergeCell ref="A3:E3"/>
    <mergeCell ref="F3:H3"/>
  </mergeCells>
  <conditionalFormatting sqref="H46">
    <cfRule type="containsText" dxfId="49" priority="14" operator="containsText" text="negatywna">
      <formula>NOT(ISERROR(SEARCH("negatywna",H46)))</formula>
    </cfRule>
  </conditionalFormatting>
  <conditionalFormatting sqref="L43">
    <cfRule type="containsText" dxfId="48" priority="13" operator="containsText" text="negatywna">
      <formula>NOT(ISERROR(SEARCH("negatywna",L43)))</formula>
    </cfRule>
  </conditionalFormatting>
  <conditionalFormatting sqref="L46">
    <cfRule type="containsText" dxfId="47" priority="8" operator="containsText" text="negatywna">
      <formula>NOT(ISERROR(SEARCH("negatywna",L46)))</formula>
    </cfRule>
  </conditionalFormatting>
  <conditionalFormatting sqref="L53">
    <cfRule type="containsText" dxfId="46" priority="4" operator="containsText" text="negatywna">
      <formula>NOT(ISERROR(SEARCH("negatywna",L53)))</formula>
    </cfRule>
  </conditionalFormatting>
  <conditionalFormatting sqref="L48">
    <cfRule type="containsText" dxfId="45" priority="3" operator="containsText" text="negatywna">
      <formula>NOT(ISERROR(SEARCH("negatywna",L48)))</formula>
    </cfRule>
  </conditionalFormatting>
  <conditionalFormatting sqref="L51">
    <cfRule type="containsText" dxfId="44" priority="7" operator="containsText" text="negatywna">
      <formula>NOT(ISERROR(SEARCH("negatywna",L51)))</formula>
    </cfRule>
  </conditionalFormatting>
  <conditionalFormatting sqref="L51">
    <cfRule type="containsText" dxfId="43" priority="6" operator="containsText" text="negatywna">
      <formula>NOT(ISERROR(SEARCH("negatywna",L51)))</formula>
    </cfRule>
  </conditionalFormatting>
  <conditionalFormatting sqref="L51">
    <cfRule type="containsText" dxfId="42" priority="5" operator="containsText" text="negatywna">
      <formula>NOT(ISERROR(SEARCH("negatywna",L51)))</formula>
    </cfRule>
  </conditionalFormatting>
  <conditionalFormatting sqref="H48 L41:L42 I41:J42 G43:H43">
    <cfRule type="containsText" dxfId="41" priority="32" operator="containsText" text="negatywna">
      <formula>NOT(ISERROR(SEARCH("negatywna",G41)))</formula>
    </cfRule>
  </conditionalFormatting>
  <conditionalFormatting sqref="I45:J45 H51">
    <cfRule type="containsText" dxfId="40" priority="23" operator="containsText" text="pozytywna">
      <formula>NOT(ISERROR(SEARCH("pozytywna",H45)))</formula>
    </cfRule>
    <cfRule type="containsText" dxfId="39" priority="30" operator="containsText" text="negatywna">
      <formula>NOT(ISERROR(SEARCH("negatywna",H45)))</formula>
    </cfRule>
    <cfRule type="containsText" dxfId="38" priority="31" operator="containsText" text="pozytywna">
      <formula>NOT(ISERROR(SEARCH("pozytywna",H45)))</formula>
    </cfRule>
  </conditionalFormatting>
  <conditionalFormatting sqref="I41:J41">
    <cfRule type="containsText" dxfId="37" priority="22" operator="containsText" text="pozytywna">
      <formula>NOT(ISERROR(SEARCH("pozytywna",I41)))</formula>
    </cfRule>
    <cfRule type="containsText" dxfId="36" priority="28" operator="containsText" text="negatywna">
      <formula>NOT(ISERROR(SEARCH("negatywna",I41)))</formula>
    </cfRule>
    <cfRule type="containsText" dxfId="35" priority="29" operator="containsText" text="pozytywna">
      <formula>NOT(ISERROR(SEARCH("pozytywna",I41)))</formula>
    </cfRule>
  </conditionalFormatting>
  <conditionalFormatting sqref="L42">
    <cfRule type="containsText" dxfId="34" priority="24" operator="containsText" text="negatywna">
      <formula>NOT(ISERROR(SEARCH("negatywna",L42)))</formula>
    </cfRule>
  </conditionalFormatting>
  <conditionalFormatting sqref="G53">
    <cfRule type="containsText" dxfId="33" priority="27" operator="containsText" text="negatywna">
      <formula>NOT(ISERROR(SEARCH("negatywna",G53)))</formula>
    </cfRule>
  </conditionalFormatting>
  <conditionalFormatting sqref="L45">
    <cfRule type="containsText" dxfId="32" priority="26" operator="containsText" text="negatywna">
      <formula>NOT(ISERROR(SEARCH("negatywna",L45)))</formula>
    </cfRule>
  </conditionalFormatting>
  <conditionalFormatting sqref="L41">
    <cfRule type="containsText" dxfId="31" priority="25" operator="containsText" text="negatywna">
      <formula>NOT(ISERROR(SEARCH("negatywna",L41)))</formula>
    </cfRule>
  </conditionalFormatting>
  <conditionalFormatting sqref="H41">
    <cfRule type="containsText" dxfId="30" priority="21" operator="containsText" text="negatywna">
      <formula>NOT(ISERROR(SEARCH("negatywna",H41)))</formula>
    </cfRule>
  </conditionalFormatting>
  <conditionalFormatting sqref="H41">
    <cfRule type="containsText" dxfId="29" priority="18" operator="containsText" text="pozytywna">
      <formula>NOT(ISERROR(SEARCH("pozytywna",H41)))</formula>
    </cfRule>
    <cfRule type="containsText" dxfId="28" priority="19" operator="containsText" text="negatywna">
      <formula>NOT(ISERROR(SEARCH("negatywna",H41)))</formula>
    </cfRule>
    <cfRule type="containsText" dxfId="27" priority="20" operator="containsText" text="pozytywna">
      <formula>NOT(ISERROR(SEARCH("pozytywna",H41)))</formula>
    </cfRule>
  </conditionalFormatting>
  <conditionalFormatting sqref="L41">
    <cfRule type="containsText" dxfId="26" priority="17" operator="containsText" text="negatywna">
      <formula>NOT(ISERROR(SEARCH("negatywna",L41)))</formula>
    </cfRule>
  </conditionalFormatting>
  <conditionalFormatting sqref="L44">
    <cfRule type="containsText" dxfId="25" priority="16" operator="containsText" text="negatywna">
      <formula>NOT(ISERROR(SEARCH("negatywna",L44)))</formula>
    </cfRule>
  </conditionalFormatting>
  <conditionalFormatting sqref="L44">
    <cfRule type="containsText" dxfId="24" priority="15" operator="containsText" text="negatywna">
      <formula>NOT(ISERROR(SEARCH("negatywna",L44)))</formula>
    </cfRule>
  </conditionalFormatting>
  <conditionalFormatting sqref="L43">
    <cfRule type="containsText" dxfId="23" priority="12" operator="containsText" text="negatywna">
      <formula>NOT(ISERROR(SEARCH("negatywna",L43)))</formula>
    </cfRule>
  </conditionalFormatting>
  <conditionalFormatting sqref="L43">
    <cfRule type="containsText" dxfId="22" priority="11" operator="containsText" text="negatywna">
      <formula>NOT(ISERROR(SEARCH("negatywna",L43)))</formula>
    </cfRule>
  </conditionalFormatting>
  <conditionalFormatting sqref="L46">
    <cfRule type="containsText" dxfId="21" priority="10" operator="containsText" text="negatywna">
      <formula>NOT(ISERROR(SEARCH("negatywna",L46)))</formula>
    </cfRule>
  </conditionalFormatting>
  <conditionalFormatting sqref="L46">
    <cfRule type="containsText" dxfId="20" priority="9" operator="containsText" text="negatywna">
      <formula>NOT(ISERROR(SEARCH("negatywna",L46)))</formula>
    </cfRule>
  </conditionalFormatting>
  <conditionalFormatting sqref="L48">
    <cfRule type="containsText" dxfId="19" priority="2" operator="containsText" text="negatywna">
      <formula>NOT(ISERROR(SEARCH("negatywna",L48)))</formula>
    </cfRule>
  </conditionalFormatting>
  <conditionalFormatting sqref="L48">
    <cfRule type="containsText" dxfId="18" priority="1" operator="containsText" text="negatywna">
      <formula>NOT(ISERROR(SEARCH("negatywna",L48)))</formula>
    </cfRule>
  </conditionalFormatting>
  <dataValidations count="15">
    <dataValidation type="list" allowBlank="1" showInputMessage="1" showErrorMessage="1" sqref="L51 L48 L41:L44 L46 J41:J42">
      <formula1>$A$121:$B$121</formula1>
    </dataValidation>
    <dataValidation type="list" allowBlank="1" showInputMessage="1" showErrorMessage="1" sqref="L26:L27 J26:J27">
      <formula1>$A$123:$B$123</formula1>
    </dataValidation>
    <dataValidation type="list" allowBlank="1" showInputMessage="1" showErrorMessage="1" sqref="G40:H40 L28:L40 G31:H31 G33:H33 J28:J40">
      <formula1>$A$124:$B$124</formula1>
    </dataValidation>
    <dataValidation type="list" allowBlank="1" showInputMessage="1" showErrorMessage="1" sqref="G35:H35 G37:H37">
      <formula1>$A$125:$B$125</formula1>
    </dataValidation>
    <dataValidation type="list" allowBlank="1" showInputMessage="1" showErrorMessage="1" errorTitle="Wybierz z menu" sqref="G16">
      <formula1>$D$94:$D$144</formula1>
    </dataValidation>
    <dataValidation type="list" allowBlank="1" showInputMessage="1" showErrorMessage="1" errorTitle="Wybierz z menu" sqref="G17:G20">
      <formula1>$D$94:$D$142</formula1>
    </dataValidation>
    <dataValidation type="list" allowBlank="1" showInputMessage="1" showErrorMessage="1" sqref="G10:G14 G22 G24">
      <formula1>$D$94:$D$114</formula1>
    </dataValidation>
    <dataValidation type="list" allowBlank="1" showInputMessage="1" showErrorMessage="1" sqref="J41 J45">
      <formula1>$A$130:$C$130</formula1>
    </dataValidation>
    <dataValidation type="list" allowBlank="1" showInputMessage="1" showErrorMessage="1" sqref="F24">
      <formula1>$C$108:$C$109</formula1>
    </dataValidation>
    <dataValidation type="list" allowBlank="1" showInputMessage="1" showErrorMessage="1" sqref="F10:F14 G41">
      <formula1>$A$114:$A$115</formula1>
    </dataValidation>
    <dataValidation type="list" allowBlank="1" showInputMessage="1" showErrorMessage="1" sqref="H51 H41">
      <formula1>$A$130:$B$130</formula1>
    </dataValidation>
    <dataValidation type="list" allowBlank="1" showInputMessage="1" showErrorMessage="1" errorTitle="Wybiesz wartość z menu" sqref="F16:F20">
      <formula1>$F$103:$F$111</formula1>
    </dataValidation>
    <dataValidation type="list" allowBlank="1" showInputMessage="1" showErrorMessage="1" sqref="G27:H27">
      <formula1>$F$114:$F$116</formula1>
    </dataValidation>
    <dataValidation type="list" allowBlank="1" showInputMessage="1" showErrorMessage="1" sqref="G46 G29:H29">
      <formula1>$B$113:$B$115</formula1>
    </dataValidation>
    <dataValidation type="list" allowBlank="1" showInputMessage="1" showErrorMessage="1" sqref="F22">
      <formula1>$B$108:$B$109</formula1>
    </dataValidation>
  </dataValidations>
  <pageMargins left="0.7" right="0.7" top="0.75" bottom="0.75" header="0.3" footer="0.3"/>
  <pageSetup paperSize="9" scale="55" orientation="portrait" horizontalDpi="4294967295" verticalDpi="4294967295" r:id="rId1"/>
  <colBreaks count="1" manualBreakCount="1">
    <brk id="8" max="14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zoomScale="110" zoomScaleNormal="110" workbookViewId="0">
      <selection activeCell="G14" sqref="G14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17" width="8.85546875" style="89"/>
    <col min="18" max="18" width="8.85546875" style="56"/>
    <col min="19" max="16384" width="8.85546875" style="90"/>
  </cols>
  <sheetData>
    <row r="1" spans="1:18" s="51" customFormat="1" ht="40.15" customHeight="1" thickBot="1" x14ac:dyDescent="0.35">
      <c r="A1" s="418" t="s">
        <v>70</v>
      </c>
      <c r="B1" s="419"/>
      <c r="C1" s="419"/>
      <c r="D1" s="419"/>
      <c r="E1" s="419"/>
      <c r="F1" s="419"/>
      <c r="G1" s="419"/>
      <c r="H1" s="420"/>
      <c r="I1" s="82"/>
      <c r="J1" s="82"/>
      <c r="K1" s="82"/>
      <c r="L1" s="83"/>
      <c r="M1" s="83"/>
      <c r="N1" s="83"/>
      <c r="O1" s="84"/>
      <c r="P1" s="84"/>
      <c r="Q1" s="84"/>
      <c r="R1" s="50"/>
    </row>
    <row r="2" spans="1:18" ht="30" customHeight="1" x14ac:dyDescent="0.25">
      <c r="A2" s="253" t="s">
        <v>30</v>
      </c>
      <c r="B2" s="254"/>
      <c r="C2" s="254"/>
      <c r="D2" s="254"/>
      <c r="E2" s="254"/>
      <c r="F2" s="255"/>
      <c r="G2" s="255"/>
      <c r="H2" s="256"/>
      <c r="I2" s="86"/>
      <c r="J2" s="86"/>
      <c r="K2" s="82"/>
      <c r="L2" s="87"/>
      <c r="M2" s="88"/>
      <c r="N2" s="88"/>
    </row>
    <row r="3" spans="1:18" ht="30" customHeight="1" x14ac:dyDescent="0.25">
      <c r="A3" s="257" t="s">
        <v>31</v>
      </c>
      <c r="B3" s="258"/>
      <c r="C3" s="258"/>
      <c r="D3" s="258"/>
      <c r="E3" s="258"/>
      <c r="F3" s="246"/>
      <c r="G3" s="246"/>
      <c r="H3" s="247"/>
      <c r="I3" s="86"/>
      <c r="J3" s="86"/>
      <c r="K3" s="82"/>
      <c r="L3" s="87"/>
      <c r="M3" s="88"/>
      <c r="N3" s="88"/>
    </row>
    <row r="4" spans="1:18" ht="30" customHeight="1" x14ac:dyDescent="0.25">
      <c r="A4" s="257" t="s">
        <v>4</v>
      </c>
      <c r="B4" s="258"/>
      <c r="C4" s="258"/>
      <c r="D4" s="258"/>
      <c r="E4" s="258"/>
      <c r="F4" s="246"/>
      <c r="G4" s="246"/>
      <c r="H4" s="247"/>
      <c r="I4" s="86"/>
      <c r="J4" s="86"/>
      <c r="K4" s="82"/>
      <c r="L4" s="87"/>
      <c r="M4" s="88"/>
      <c r="N4" s="88"/>
    </row>
    <row r="5" spans="1:18" ht="30" customHeight="1" x14ac:dyDescent="0.25">
      <c r="A5" s="257" t="s">
        <v>32</v>
      </c>
      <c r="B5" s="258"/>
      <c r="C5" s="258"/>
      <c r="D5" s="258"/>
      <c r="E5" s="258"/>
      <c r="F5" s="246"/>
      <c r="G5" s="246"/>
      <c r="H5" s="247"/>
      <c r="I5" s="86"/>
      <c r="J5" s="86"/>
      <c r="K5" s="82"/>
      <c r="L5" s="87"/>
      <c r="M5" s="88"/>
      <c r="N5" s="88"/>
    </row>
    <row r="6" spans="1:18" ht="30" customHeight="1" x14ac:dyDescent="0.25">
      <c r="A6" s="257" t="s">
        <v>5</v>
      </c>
      <c r="B6" s="258"/>
      <c r="C6" s="258"/>
      <c r="D6" s="258"/>
      <c r="E6" s="258"/>
      <c r="F6" s="246"/>
      <c r="G6" s="246"/>
      <c r="H6" s="247"/>
      <c r="I6" s="86"/>
      <c r="J6" s="86"/>
      <c r="K6" s="82"/>
      <c r="L6" s="87"/>
      <c r="M6" s="88"/>
      <c r="N6" s="88"/>
    </row>
    <row r="7" spans="1:18" ht="30" customHeight="1" x14ac:dyDescent="0.25">
      <c r="A7" s="257" t="s">
        <v>33</v>
      </c>
      <c r="B7" s="258"/>
      <c r="C7" s="258"/>
      <c r="D7" s="258"/>
      <c r="E7" s="258"/>
      <c r="F7" s="246"/>
      <c r="G7" s="246"/>
      <c r="H7" s="247"/>
      <c r="I7" s="86"/>
      <c r="J7" s="86"/>
      <c r="K7" s="82"/>
      <c r="L7" s="87"/>
      <c r="M7" s="88"/>
      <c r="N7" s="88"/>
    </row>
    <row r="8" spans="1:18" ht="30" customHeight="1" thickBot="1" x14ac:dyDescent="0.3">
      <c r="A8" s="293" t="s">
        <v>7</v>
      </c>
      <c r="B8" s="294"/>
      <c r="C8" s="294"/>
      <c r="D8" s="294"/>
      <c r="E8" s="294"/>
      <c r="F8" s="295"/>
      <c r="G8" s="295"/>
      <c r="H8" s="296"/>
      <c r="I8" s="86"/>
      <c r="J8" s="86"/>
      <c r="K8" s="82"/>
      <c r="L8" s="87"/>
      <c r="M8" s="88"/>
      <c r="N8" s="88"/>
    </row>
    <row r="9" spans="1:18" ht="40.15" customHeight="1" thickBot="1" x14ac:dyDescent="0.3">
      <c r="A9" s="349" t="s">
        <v>143</v>
      </c>
      <c r="B9" s="350"/>
      <c r="C9" s="350"/>
      <c r="D9" s="350"/>
      <c r="E9" s="350"/>
      <c r="F9" s="350"/>
      <c r="G9" s="350"/>
      <c r="H9" s="24" t="s">
        <v>1</v>
      </c>
      <c r="I9" s="101"/>
      <c r="J9" s="101"/>
      <c r="K9" s="82"/>
      <c r="L9" s="96">
        <f>VLOOKUP(H9,$A$52:$C$53,3,TRUE)</f>
        <v>1</v>
      </c>
      <c r="M9" s="88"/>
      <c r="N9" s="88"/>
    </row>
    <row r="10" spans="1:18" s="57" customFormat="1" ht="48.6" customHeight="1" x14ac:dyDescent="0.25">
      <c r="A10" s="351" t="s">
        <v>144</v>
      </c>
      <c r="B10" s="352"/>
      <c r="C10" s="352"/>
      <c r="D10" s="352"/>
      <c r="E10" s="353"/>
      <c r="F10" s="40" t="s">
        <v>103</v>
      </c>
      <c r="G10" s="40" t="s">
        <v>3</v>
      </c>
      <c r="H10" s="112" t="s">
        <v>19</v>
      </c>
      <c r="I10" s="62"/>
      <c r="J10" s="62"/>
      <c r="K10" s="47"/>
      <c r="L10" s="63"/>
      <c r="M10" s="55"/>
      <c r="N10" s="55"/>
      <c r="O10" s="56"/>
      <c r="P10" s="56"/>
      <c r="Q10" s="56"/>
      <c r="R10" s="56"/>
    </row>
    <row r="11" spans="1:18" s="57" customFormat="1" ht="33.6" customHeight="1" thickBot="1" x14ac:dyDescent="0.3">
      <c r="A11" s="354"/>
      <c r="B11" s="355"/>
      <c r="C11" s="355"/>
      <c r="D11" s="355"/>
      <c r="E11" s="356"/>
      <c r="F11" s="118">
        <v>3.41</v>
      </c>
      <c r="G11" s="113">
        <f>VLOOKUP(F11,$C$47:$F$49,4)</f>
        <v>5</v>
      </c>
      <c r="H11" s="114" t="str">
        <f>VLOOKUP(G11,$E$52:$G$54,3,TRUE)</f>
        <v>pozytywna</v>
      </c>
      <c r="I11" s="111"/>
      <c r="J11" s="58"/>
      <c r="K11" s="47"/>
      <c r="L11" s="96">
        <f>VLOOKUP(H11,$A$52:$C$53,3,TRUE)</f>
        <v>1</v>
      </c>
      <c r="M11" s="55"/>
      <c r="N11" s="55"/>
      <c r="O11" s="56"/>
      <c r="P11" s="56"/>
      <c r="Q11" s="56"/>
      <c r="R11" s="56"/>
    </row>
    <row r="12" spans="1:18" s="57" customFormat="1" ht="40.15" customHeight="1" x14ac:dyDescent="0.25">
      <c r="A12" s="351" t="s">
        <v>154</v>
      </c>
      <c r="B12" s="358"/>
      <c r="C12" s="358"/>
      <c r="D12" s="358"/>
      <c r="E12" s="358"/>
      <c r="F12" s="358"/>
      <c r="G12" s="338"/>
      <c r="H12" s="339"/>
      <c r="I12" s="111"/>
      <c r="J12" s="58"/>
      <c r="K12" s="47"/>
      <c r="L12" s="63"/>
      <c r="M12" s="55"/>
      <c r="N12" s="55"/>
      <c r="O12" s="56"/>
      <c r="P12" s="56"/>
      <c r="Q12" s="56"/>
      <c r="R12" s="56"/>
    </row>
    <row r="13" spans="1:18" s="57" customFormat="1" ht="74.45" customHeight="1" x14ac:dyDescent="0.25">
      <c r="A13" s="359"/>
      <c r="B13" s="360"/>
      <c r="C13" s="360"/>
      <c r="D13" s="360"/>
      <c r="E13" s="360"/>
      <c r="F13" s="360"/>
      <c r="G13" s="43" t="s">
        <v>3</v>
      </c>
      <c r="H13" s="44" t="s">
        <v>19</v>
      </c>
      <c r="I13" s="69"/>
      <c r="J13" s="69"/>
      <c r="K13" s="47"/>
      <c r="L13" s="63"/>
      <c r="M13" s="55"/>
      <c r="N13" s="55"/>
      <c r="O13" s="56"/>
      <c r="P13" s="56"/>
      <c r="Q13" s="56"/>
      <c r="R13" s="56"/>
    </row>
    <row r="14" spans="1:18" s="57" customFormat="1" ht="40.9" customHeight="1" thickBot="1" x14ac:dyDescent="0.3">
      <c r="A14" s="282" t="s">
        <v>117</v>
      </c>
      <c r="B14" s="283"/>
      <c r="C14" s="283"/>
      <c r="D14" s="283"/>
      <c r="E14" s="283"/>
      <c r="F14" s="283"/>
      <c r="G14" s="42">
        <v>5</v>
      </c>
      <c r="H14" s="115" t="str">
        <f>VLOOKUP(G14,$E$52:$G$54,3,TRUE)</f>
        <v>pozytywna</v>
      </c>
      <c r="I14" s="66"/>
      <c r="J14" s="66"/>
      <c r="K14" s="47"/>
      <c r="L14" s="96">
        <f>VLOOKUP(H14,$A$52:$C$53,3,TRUE)</f>
        <v>1</v>
      </c>
      <c r="M14" s="55"/>
      <c r="N14" s="55"/>
      <c r="O14" s="56"/>
      <c r="P14" s="56"/>
      <c r="Q14" s="56"/>
      <c r="R14" s="56"/>
    </row>
    <row r="15" spans="1:18" s="57" customFormat="1" ht="36" customHeight="1" x14ac:dyDescent="0.25">
      <c r="A15" s="259" t="s">
        <v>131</v>
      </c>
      <c r="B15" s="260"/>
      <c r="C15" s="260"/>
      <c r="D15" s="260"/>
      <c r="E15" s="260"/>
      <c r="F15" s="421"/>
      <c r="G15" s="40" t="s">
        <v>3</v>
      </c>
      <c r="H15" s="41" t="s">
        <v>19</v>
      </c>
      <c r="I15" s="70"/>
      <c r="J15" s="70"/>
      <c r="K15" s="47"/>
      <c r="L15" s="71"/>
      <c r="M15" s="55"/>
      <c r="N15" s="55"/>
      <c r="O15" s="56"/>
      <c r="P15" s="56"/>
      <c r="Q15" s="56"/>
      <c r="R15" s="56"/>
    </row>
    <row r="16" spans="1:18" s="57" customFormat="1" ht="36" customHeight="1" thickBot="1" x14ac:dyDescent="0.3">
      <c r="A16" s="272"/>
      <c r="B16" s="273"/>
      <c r="C16" s="273"/>
      <c r="D16" s="273"/>
      <c r="E16" s="273"/>
      <c r="F16" s="422"/>
      <c r="G16" s="116">
        <f>SUM(G11,G14)</f>
        <v>10</v>
      </c>
      <c r="H16" s="4" t="str">
        <f>VLOOKUP(G16,$A$37:$C$38,3,TRUE)</f>
        <v>pozytywna</v>
      </c>
      <c r="I16" s="70"/>
      <c r="J16" s="70"/>
      <c r="K16" s="47"/>
      <c r="L16" s="96">
        <f>VLOOKUP(H16,$A$52:$C$53,3,TRUE)</f>
        <v>1</v>
      </c>
      <c r="M16" s="55"/>
      <c r="N16" s="55"/>
      <c r="O16" s="56"/>
      <c r="P16" s="56"/>
      <c r="Q16" s="56"/>
      <c r="R16" s="56"/>
    </row>
    <row r="17" spans="1:14" ht="40.15" customHeight="1" x14ac:dyDescent="0.25">
      <c r="A17" s="274" t="s">
        <v>121</v>
      </c>
      <c r="B17" s="275"/>
      <c r="C17" s="275"/>
      <c r="D17" s="275"/>
      <c r="E17" s="275"/>
      <c r="F17" s="275"/>
      <c r="G17" s="275"/>
      <c r="H17" s="276"/>
      <c r="I17" s="97"/>
      <c r="J17" s="97"/>
      <c r="K17" s="82"/>
      <c r="L17" s="98"/>
      <c r="M17" s="88"/>
      <c r="N17" s="88"/>
    </row>
    <row r="18" spans="1:14" ht="79.900000000000006" customHeight="1" thickBot="1" x14ac:dyDescent="0.3">
      <c r="A18" s="305"/>
      <c r="B18" s="306"/>
      <c r="C18" s="306"/>
      <c r="D18" s="306"/>
      <c r="E18" s="306"/>
      <c r="F18" s="306"/>
      <c r="G18" s="306"/>
      <c r="H18" s="307"/>
      <c r="I18" s="99"/>
      <c r="J18" s="99"/>
      <c r="K18" s="82"/>
      <c r="L18" s="100"/>
      <c r="M18" s="88"/>
      <c r="N18" s="88"/>
    </row>
    <row r="19" spans="1:14" ht="40.15" customHeight="1" x14ac:dyDescent="0.25">
      <c r="A19" s="308" t="s">
        <v>122</v>
      </c>
      <c r="B19" s="309"/>
      <c r="C19" s="309"/>
      <c r="D19" s="309"/>
      <c r="E19" s="309"/>
      <c r="F19" s="309"/>
      <c r="G19" s="309"/>
      <c r="H19" s="23" t="s">
        <v>1</v>
      </c>
      <c r="I19" s="101"/>
      <c r="J19" s="101"/>
      <c r="K19" s="82"/>
      <c r="L19" s="96">
        <f>VLOOKUP(H19,$A$52:$C$54,3,TRUE)</f>
        <v>1</v>
      </c>
      <c r="M19" s="88"/>
      <c r="N19" s="88"/>
    </row>
    <row r="20" spans="1:14" ht="79.900000000000006" customHeight="1" thickBot="1" x14ac:dyDescent="0.3">
      <c r="A20" s="305"/>
      <c r="B20" s="306"/>
      <c r="C20" s="306"/>
      <c r="D20" s="306"/>
      <c r="E20" s="306"/>
      <c r="F20" s="306"/>
      <c r="G20" s="306"/>
      <c r="H20" s="307"/>
      <c r="I20" s="99"/>
      <c r="J20" s="99"/>
      <c r="K20" s="82"/>
      <c r="L20" s="100"/>
      <c r="M20" s="88"/>
      <c r="N20" s="88"/>
    </row>
    <row r="21" spans="1:14" ht="40.15" customHeight="1" thickBot="1" x14ac:dyDescent="0.3">
      <c r="A21" s="297" t="s">
        <v>0</v>
      </c>
      <c r="B21" s="298"/>
      <c r="C21" s="298"/>
      <c r="D21" s="298"/>
      <c r="E21" s="298"/>
      <c r="F21" s="299"/>
      <c r="G21" s="300" t="str">
        <f>VLOOKUP(L21,$G$42:$I$43,3,TRUE)</f>
        <v>pozytywna</v>
      </c>
      <c r="H21" s="301"/>
      <c r="I21" s="95"/>
      <c r="J21" s="95"/>
      <c r="K21" s="82"/>
      <c r="L21" s="96">
        <f>SUM(L9:L20)</f>
        <v>5</v>
      </c>
      <c r="M21" s="88"/>
      <c r="N21" s="88"/>
    </row>
    <row r="22" spans="1:14" ht="40.15" customHeight="1" x14ac:dyDescent="0.25">
      <c r="A22" s="302" t="s">
        <v>39</v>
      </c>
      <c r="B22" s="303"/>
      <c r="C22" s="303"/>
      <c r="D22" s="303"/>
      <c r="E22" s="303"/>
      <c r="F22" s="303"/>
      <c r="G22" s="303"/>
      <c r="H22" s="304"/>
      <c r="I22" s="102"/>
      <c r="J22" s="102"/>
      <c r="K22" s="82"/>
      <c r="L22" s="103"/>
      <c r="M22" s="88"/>
      <c r="N22" s="88"/>
    </row>
    <row r="23" spans="1:14" ht="40.15" customHeight="1" thickBot="1" x14ac:dyDescent="0.3">
      <c r="A23" s="204" t="s">
        <v>156</v>
      </c>
      <c r="B23" s="205"/>
      <c r="C23" s="205"/>
      <c r="D23" s="205"/>
      <c r="E23" s="205"/>
      <c r="F23" s="205"/>
      <c r="G23" s="205"/>
      <c r="H23" s="206"/>
      <c r="I23" s="102"/>
      <c r="J23" s="102"/>
      <c r="K23" s="82"/>
      <c r="L23" s="103"/>
      <c r="M23" s="88"/>
      <c r="N23" s="88"/>
    </row>
    <row r="24" spans="1:14" ht="40.15" customHeight="1" thickBot="1" x14ac:dyDescent="0.3">
      <c r="A24" s="315" t="s">
        <v>40</v>
      </c>
      <c r="B24" s="316"/>
      <c r="C24" s="317"/>
      <c r="D24" s="318"/>
      <c r="E24" s="318"/>
      <c r="F24" s="318"/>
      <c r="G24" s="318"/>
      <c r="H24" s="319"/>
      <c r="I24" s="104"/>
      <c r="J24" s="104"/>
      <c r="K24" s="82"/>
      <c r="L24" s="88"/>
      <c r="M24" s="88"/>
      <c r="N24" s="88"/>
    </row>
    <row r="25" spans="1:14" ht="40.15" customHeight="1" thickBot="1" x14ac:dyDescent="0.3">
      <c r="A25" s="315" t="s">
        <v>90</v>
      </c>
      <c r="B25" s="316"/>
      <c r="C25" s="5"/>
      <c r="D25" s="6"/>
      <c r="E25" s="6"/>
      <c r="F25" s="6"/>
      <c r="G25" s="6"/>
      <c r="H25" s="7"/>
      <c r="I25" s="105"/>
      <c r="J25" s="105"/>
      <c r="K25" s="82"/>
      <c r="L25" s="88"/>
      <c r="M25" s="88"/>
      <c r="N25" s="88"/>
    </row>
    <row r="26" spans="1:14" ht="40.15" customHeight="1" x14ac:dyDescent="0.25">
      <c r="A26" s="320" t="s">
        <v>41</v>
      </c>
      <c r="B26" s="321"/>
      <c r="C26" s="322"/>
      <c r="D26" s="322"/>
      <c r="E26" s="322"/>
      <c r="F26" s="322"/>
      <c r="G26" s="322"/>
      <c r="H26" s="323"/>
      <c r="I26" s="106"/>
      <c r="J26" s="106"/>
      <c r="K26" s="82"/>
      <c r="L26" s="88"/>
      <c r="M26" s="88"/>
      <c r="N26" s="88"/>
    </row>
    <row r="27" spans="1:14" ht="40.15" customHeight="1" x14ac:dyDescent="0.25">
      <c r="A27" s="265" t="s">
        <v>43</v>
      </c>
      <c r="B27" s="287"/>
      <c r="C27" s="288"/>
      <c r="D27" s="288"/>
      <c r="E27" s="288"/>
      <c r="F27" s="288"/>
      <c r="G27" s="288"/>
      <c r="H27" s="289"/>
      <c r="I27" s="106"/>
      <c r="J27" s="106"/>
      <c r="K27" s="82"/>
      <c r="L27" s="88"/>
      <c r="M27" s="88"/>
      <c r="N27" s="88"/>
    </row>
    <row r="28" spans="1:14" ht="40.15" customHeight="1" x14ac:dyDescent="0.25">
      <c r="A28" s="265" t="s">
        <v>44</v>
      </c>
      <c r="B28" s="287"/>
      <c r="C28" s="288"/>
      <c r="D28" s="288"/>
      <c r="E28" s="288"/>
      <c r="F28" s="288"/>
      <c r="G28" s="288"/>
      <c r="H28" s="289"/>
      <c r="I28" s="106"/>
      <c r="J28" s="106"/>
      <c r="K28" s="82"/>
      <c r="L28" s="88"/>
      <c r="M28" s="88"/>
      <c r="N28" s="88"/>
    </row>
    <row r="29" spans="1:14" ht="40.15" customHeight="1" x14ac:dyDescent="0.25">
      <c r="A29" s="265" t="s">
        <v>44</v>
      </c>
      <c r="B29" s="287"/>
      <c r="C29" s="288"/>
      <c r="D29" s="288"/>
      <c r="E29" s="288"/>
      <c r="F29" s="288"/>
      <c r="G29" s="288"/>
      <c r="H29" s="289"/>
      <c r="I29" s="106"/>
      <c r="J29" s="106"/>
      <c r="K29" s="82"/>
      <c r="L29" s="88"/>
      <c r="M29" s="88"/>
      <c r="N29" s="88"/>
    </row>
    <row r="30" spans="1:14" ht="40.15" customHeight="1" x14ac:dyDescent="0.25">
      <c r="A30" s="265" t="s">
        <v>44</v>
      </c>
      <c r="B30" s="287"/>
      <c r="C30" s="288"/>
      <c r="D30" s="288"/>
      <c r="E30" s="288"/>
      <c r="F30" s="288"/>
      <c r="G30" s="288"/>
      <c r="H30" s="289"/>
      <c r="I30" s="106"/>
      <c r="J30" s="106"/>
      <c r="K30" s="82"/>
      <c r="L30" s="88"/>
      <c r="M30" s="88"/>
      <c r="N30" s="88"/>
    </row>
    <row r="31" spans="1:14" ht="40.15" customHeight="1" x14ac:dyDescent="0.25">
      <c r="A31" s="265" t="s">
        <v>44</v>
      </c>
      <c r="B31" s="287"/>
      <c r="C31" s="288"/>
      <c r="D31" s="288"/>
      <c r="E31" s="288"/>
      <c r="F31" s="288"/>
      <c r="G31" s="288"/>
      <c r="H31" s="289"/>
      <c r="I31" s="106"/>
      <c r="J31" s="106"/>
      <c r="K31" s="82"/>
      <c r="L31" s="88"/>
      <c r="M31" s="88"/>
      <c r="N31" s="88"/>
    </row>
    <row r="32" spans="1:14" ht="40.15" customHeight="1" thickBot="1" x14ac:dyDescent="0.3">
      <c r="A32" s="324" t="s">
        <v>44</v>
      </c>
      <c r="B32" s="325"/>
      <c r="C32" s="326"/>
      <c r="D32" s="326"/>
      <c r="E32" s="326"/>
      <c r="F32" s="326"/>
      <c r="G32" s="326"/>
      <c r="H32" s="327"/>
      <c r="I32" s="106"/>
      <c r="J32" s="106"/>
      <c r="K32" s="82"/>
      <c r="L32" s="88"/>
      <c r="M32" s="88"/>
      <c r="N32" s="88"/>
    </row>
    <row r="33" spans="1:18" ht="40.15" customHeight="1" thickBot="1" x14ac:dyDescent="0.3">
      <c r="A33" s="328" t="s">
        <v>42</v>
      </c>
      <c r="B33" s="329"/>
      <c r="C33" s="8"/>
      <c r="D33" s="9"/>
      <c r="E33" s="9"/>
      <c r="F33" s="9"/>
      <c r="G33" s="9"/>
      <c r="H33" s="10"/>
      <c r="I33" s="105"/>
      <c r="J33" s="105"/>
      <c r="K33" s="82"/>
      <c r="L33" s="88"/>
      <c r="M33" s="88"/>
      <c r="N33" s="88"/>
    </row>
    <row r="34" spans="1:18" s="89" customFormat="1" ht="26.45" customHeight="1" x14ac:dyDescent="0.25">
      <c r="A34" s="78"/>
      <c r="B34" s="78"/>
      <c r="C34" s="78"/>
      <c r="D34" s="78"/>
      <c r="E34" s="78"/>
      <c r="F34" s="78"/>
      <c r="G34" s="78"/>
      <c r="H34" s="78"/>
      <c r="I34" s="79" t="s">
        <v>1</v>
      </c>
      <c r="J34" s="79"/>
      <c r="K34" s="82"/>
      <c r="L34" s="88"/>
      <c r="M34" s="88"/>
      <c r="N34" s="88"/>
    </row>
    <row r="35" spans="1:18" s="89" customFormat="1" ht="26.45" customHeight="1" x14ac:dyDescent="0.25">
      <c r="A35" s="78"/>
      <c r="B35" s="78"/>
      <c r="C35" s="78"/>
      <c r="D35" s="78"/>
      <c r="E35" s="78"/>
      <c r="F35" s="78"/>
      <c r="G35" s="78"/>
      <c r="H35" s="78"/>
      <c r="I35" s="79" t="s">
        <v>2</v>
      </c>
      <c r="J35" s="79"/>
      <c r="K35" s="82"/>
      <c r="L35" s="88"/>
      <c r="M35" s="88"/>
      <c r="N35" s="88"/>
    </row>
    <row r="36" spans="1:18" ht="18.75" x14ac:dyDescent="0.25">
      <c r="A36" s="79" t="s">
        <v>23</v>
      </c>
      <c r="B36" s="79"/>
      <c r="C36" s="79"/>
      <c r="D36" s="79"/>
      <c r="E36" s="57"/>
      <c r="F36" s="57"/>
      <c r="G36" s="79" t="s">
        <v>22</v>
      </c>
      <c r="H36" s="79"/>
      <c r="I36" s="79"/>
      <c r="J36" s="79"/>
      <c r="K36" s="82"/>
      <c r="L36" s="108"/>
      <c r="M36" s="88"/>
      <c r="N36" s="88"/>
      <c r="R36" s="89"/>
    </row>
    <row r="37" spans="1:18" ht="18.75" x14ac:dyDescent="0.25">
      <c r="A37" s="79">
        <v>0</v>
      </c>
      <c r="B37" s="79" t="s">
        <v>132</v>
      </c>
      <c r="C37" s="79" t="s">
        <v>2</v>
      </c>
      <c r="D37" s="79"/>
      <c r="E37" s="57"/>
      <c r="F37" s="57"/>
      <c r="G37" s="79" t="s">
        <v>1</v>
      </c>
      <c r="H37" s="79" t="s">
        <v>1</v>
      </c>
      <c r="I37" s="79"/>
      <c r="J37" s="79"/>
      <c r="K37" s="82"/>
      <c r="L37" s="108"/>
      <c r="M37" s="88"/>
      <c r="N37" s="88"/>
      <c r="R37" s="89"/>
    </row>
    <row r="38" spans="1:18" ht="18.75" x14ac:dyDescent="0.25">
      <c r="A38" s="79">
        <v>10</v>
      </c>
      <c r="B38" s="79" t="s">
        <v>133</v>
      </c>
      <c r="C38" s="79" t="s">
        <v>1</v>
      </c>
      <c r="D38" s="79"/>
      <c r="E38" s="57"/>
      <c r="F38" s="57"/>
      <c r="G38" s="79" t="s">
        <v>2</v>
      </c>
      <c r="H38" s="79" t="s">
        <v>2</v>
      </c>
      <c r="I38" s="79"/>
      <c r="J38" s="79"/>
      <c r="K38" s="82"/>
      <c r="L38" s="108"/>
      <c r="M38" s="88"/>
      <c r="N38" s="88"/>
      <c r="R38" s="89"/>
    </row>
    <row r="39" spans="1:18" ht="18.75" x14ac:dyDescent="0.25">
      <c r="A39" s="79"/>
      <c r="B39" s="79"/>
      <c r="C39" s="79"/>
      <c r="D39" s="79"/>
      <c r="E39" s="57"/>
      <c r="F39" s="57"/>
      <c r="G39" s="79"/>
      <c r="H39" s="79"/>
      <c r="I39" s="56"/>
      <c r="J39" s="79"/>
      <c r="K39" s="82"/>
      <c r="L39" s="108"/>
      <c r="M39" s="88"/>
      <c r="N39" s="88"/>
      <c r="R39" s="89"/>
    </row>
    <row r="40" spans="1:18" ht="18.75" x14ac:dyDescent="0.25">
      <c r="A40" s="79"/>
      <c r="B40" s="79"/>
      <c r="C40" s="79"/>
      <c r="D40" s="79"/>
      <c r="E40" s="57"/>
      <c r="F40" s="57"/>
      <c r="G40" s="79"/>
      <c r="H40" s="79"/>
      <c r="I40" s="56"/>
      <c r="J40" s="79"/>
      <c r="K40" s="82"/>
      <c r="L40" s="108"/>
      <c r="M40" s="88"/>
      <c r="N40" s="88"/>
      <c r="R40" s="89"/>
    </row>
    <row r="41" spans="1:18" ht="18.75" x14ac:dyDescent="0.25">
      <c r="A41" s="79" t="s">
        <v>8</v>
      </c>
      <c r="B41" s="79"/>
      <c r="C41" s="79"/>
      <c r="D41" s="79"/>
      <c r="E41" s="57"/>
      <c r="F41" s="57"/>
      <c r="G41" s="79" t="s">
        <v>24</v>
      </c>
      <c r="H41" s="79"/>
      <c r="I41" s="79"/>
      <c r="J41" s="79"/>
      <c r="K41" s="82"/>
      <c r="L41" s="108"/>
      <c r="M41" s="88"/>
      <c r="N41" s="88"/>
      <c r="R41" s="89"/>
    </row>
    <row r="42" spans="1:18" ht="18.75" x14ac:dyDescent="0.25">
      <c r="A42" s="79">
        <v>0</v>
      </c>
      <c r="B42" s="79" t="s">
        <v>20</v>
      </c>
      <c r="C42" s="79" t="s">
        <v>2</v>
      </c>
      <c r="D42" s="79"/>
      <c r="E42" s="57"/>
      <c r="F42" s="57"/>
      <c r="G42" s="79">
        <v>0</v>
      </c>
      <c r="H42" s="79">
        <v>0</v>
      </c>
      <c r="I42" s="79" t="s">
        <v>2</v>
      </c>
      <c r="J42" s="79"/>
      <c r="K42" s="82"/>
      <c r="L42" s="108"/>
      <c r="M42" s="88"/>
      <c r="N42" s="88"/>
      <c r="R42" s="89"/>
    </row>
    <row r="43" spans="1:18" ht="18.75" x14ac:dyDescent="0.25">
      <c r="A43" s="79">
        <v>100</v>
      </c>
      <c r="B43" s="79" t="s">
        <v>21</v>
      </c>
      <c r="C43" s="79" t="s">
        <v>1</v>
      </c>
      <c r="D43" s="79"/>
      <c r="E43" s="57"/>
      <c r="F43" s="57"/>
      <c r="G43" s="79">
        <v>5</v>
      </c>
      <c r="H43" s="79">
        <v>5</v>
      </c>
      <c r="I43" s="79" t="s">
        <v>1</v>
      </c>
      <c r="J43" s="55"/>
      <c r="K43" s="82"/>
      <c r="L43" s="108"/>
      <c r="M43" s="88"/>
      <c r="N43" s="88"/>
      <c r="R43" s="89"/>
    </row>
    <row r="44" spans="1:18" ht="18.75" x14ac:dyDescent="0.25">
      <c r="A44" s="79"/>
      <c r="B44" s="79"/>
      <c r="C44" s="79"/>
      <c r="D44" s="79"/>
      <c r="E44" s="57"/>
      <c r="F44" s="57"/>
      <c r="G44" s="79"/>
      <c r="H44" s="79"/>
      <c r="I44" s="79"/>
      <c r="J44" s="55"/>
      <c r="K44" s="82"/>
      <c r="L44" s="108"/>
      <c r="M44" s="88"/>
      <c r="N44" s="88"/>
      <c r="R44" s="89"/>
    </row>
    <row r="45" spans="1:18" ht="18.75" x14ac:dyDescent="0.25">
      <c r="A45" s="79"/>
      <c r="B45" s="79"/>
      <c r="C45" s="79"/>
      <c r="D45" s="79"/>
      <c r="E45" s="57"/>
      <c r="F45" s="57"/>
      <c r="G45" s="79">
        <v>1</v>
      </c>
      <c r="H45" s="79"/>
      <c r="I45" s="79"/>
      <c r="J45" s="63"/>
      <c r="K45" s="82"/>
      <c r="L45" s="108"/>
      <c r="M45" s="88"/>
      <c r="N45" s="88"/>
      <c r="R45" s="89"/>
    </row>
    <row r="46" spans="1:18" ht="18.75" x14ac:dyDescent="0.25">
      <c r="A46" s="79" t="s">
        <v>25</v>
      </c>
      <c r="B46" s="79"/>
      <c r="C46" s="79"/>
      <c r="D46" s="79"/>
      <c r="E46" s="57"/>
      <c r="F46" s="57"/>
      <c r="G46" s="79">
        <v>2</v>
      </c>
      <c r="H46" s="79"/>
      <c r="I46" s="55"/>
      <c r="J46" s="55"/>
      <c r="K46" s="82"/>
      <c r="L46" s="108"/>
      <c r="M46" s="88"/>
      <c r="N46" s="88"/>
      <c r="R46" s="89"/>
    </row>
    <row r="47" spans="1:18" ht="18.75" x14ac:dyDescent="0.25">
      <c r="A47" s="81">
        <v>2</v>
      </c>
      <c r="B47" s="81" t="s">
        <v>100</v>
      </c>
      <c r="C47" s="57">
        <v>2</v>
      </c>
      <c r="D47" s="81" t="s">
        <v>100</v>
      </c>
      <c r="E47" s="79" t="s">
        <v>2</v>
      </c>
      <c r="F47" s="57">
        <v>0</v>
      </c>
      <c r="G47" s="79">
        <v>3</v>
      </c>
      <c r="H47" s="79"/>
      <c r="I47" s="55"/>
      <c r="J47" s="55"/>
      <c r="K47" s="82"/>
      <c r="L47" s="108"/>
      <c r="M47" s="88"/>
      <c r="N47" s="88"/>
      <c r="R47" s="89"/>
    </row>
    <row r="48" spans="1:18" ht="18.75" x14ac:dyDescent="0.25">
      <c r="A48" s="81">
        <v>3</v>
      </c>
      <c r="B48" s="81" t="s">
        <v>101</v>
      </c>
      <c r="C48" s="57">
        <v>3</v>
      </c>
      <c r="D48" s="81" t="s">
        <v>101</v>
      </c>
      <c r="E48" s="79" t="s">
        <v>1</v>
      </c>
      <c r="F48" s="57">
        <v>5</v>
      </c>
      <c r="G48" s="79">
        <v>4</v>
      </c>
      <c r="H48" s="79"/>
      <c r="I48" s="55"/>
      <c r="J48" s="55"/>
      <c r="K48" s="82"/>
      <c r="L48" s="108"/>
      <c r="M48" s="88"/>
      <c r="N48" s="88"/>
      <c r="R48" s="89"/>
    </row>
    <row r="49" spans="1:18" ht="18.75" x14ac:dyDescent="0.25">
      <c r="A49" s="79">
        <v>4</v>
      </c>
      <c r="B49" s="81" t="s">
        <v>102</v>
      </c>
      <c r="C49" s="57">
        <v>4</v>
      </c>
      <c r="D49" s="81" t="s">
        <v>102</v>
      </c>
      <c r="E49" s="79" t="s">
        <v>1</v>
      </c>
      <c r="F49" s="57">
        <v>10</v>
      </c>
      <c r="G49" s="79"/>
      <c r="H49" s="79"/>
      <c r="I49" s="55"/>
      <c r="J49" s="55"/>
      <c r="K49" s="82"/>
      <c r="L49" s="108"/>
      <c r="M49" s="88"/>
      <c r="N49" s="88"/>
      <c r="R49" s="89"/>
    </row>
    <row r="50" spans="1:18" ht="18.75" x14ac:dyDescent="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82"/>
      <c r="L50" s="88"/>
      <c r="M50" s="88"/>
      <c r="N50" s="88"/>
      <c r="R50" s="89"/>
    </row>
    <row r="51" spans="1:18" ht="18.75" x14ac:dyDescent="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82"/>
      <c r="L51" s="88"/>
      <c r="M51" s="88"/>
      <c r="N51" s="88"/>
      <c r="R51" s="89"/>
    </row>
    <row r="52" spans="1:18" ht="18.75" x14ac:dyDescent="0.25">
      <c r="A52" s="79" t="s">
        <v>2</v>
      </c>
      <c r="B52" s="79">
        <v>0</v>
      </c>
      <c r="C52" s="79">
        <v>0</v>
      </c>
      <c r="D52" s="55"/>
      <c r="E52" s="57">
        <v>0</v>
      </c>
      <c r="F52" s="81" t="s">
        <v>104</v>
      </c>
      <c r="G52" s="79" t="s">
        <v>2</v>
      </c>
      <c r="H52" s="63"/>
      <c r="I52" s="55"/>
      <c r="J52" s="55"/>
      <c r="K52" s="82"/>
      <c r="L52" s="88"/>
      <c r="M52" s="88"/>
      <c r="N52" s="88"/>
      <c r="R52" s="89"/>
    </row>
    <row r="53" spans="1:18" ht="18.75" x14ac:dyDescent="0.25">
      <c r="A53" s="79" t="s">
        <v>1</v>
      </c>
      <c r="B53" s="79" t="s">
        <v>29</v>
      </c>
      <c r="C53" s="79">
        <v>1</v>
      </c>
      <c r="D53" s="55"/>
      <c r="E53" s="57">
        <v>5</v>
      </c>
      <c r="F53" s="81" t="s">
        <v>105</v>
      </c>
      <c r="G53" s="79" t="s">
        <v>1</v>
      </c>
      <c r="H53" s="55"/>
      <c r="I53" s="55"/>
      <c r="J53" s="55"/>
      <c r="K53" s="82"/>
      <c r="L53" s="88"/>
      <c r="M53" s="88"/>
      <c r="N53" s="88"/>
      <c r="R53" s="89"/>
    </row>
    <row r="54" spans="1:18" ht="18.75" x14ac:dyDescent="0.25">
      <c r="A54" s="79" t="s">
        <v>28</v>
      </c>
      <c r="B54" s="79">
        <v>0</v>
      </c>
      <c r="C54" s="79">
        <v>0</v>
      </c>
      <c r="D54" s="55"/>
      <c r="E54" s="57">
        <v>10</v>
      </c>
      <c r="F54" s="81" t="s">
        <v>106</v>
      </c>
      <c r="G54" s="79" t="s">
        <v>1</v>
      </c>
      <c r="H54" s="55"/>
      <c r="I54" s="55"/>
      <c r="J54" s="55"/>
      <c r="K54" s="82"/>
      <c r="L54" s="88"/>
      <c r="M54" s="88"/>
      <c r="N54" s="88"/>
      <c r="R54" s="89"/>
    </row>
    <row r="55" spans="1:18" ht="18.75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82"/>
      <c r="L55" s="88"/>
      <c r="M55" s="88"/>
      <c r="N55" s="88"/>
      <c r="R55" s="89"/>
    </row>
    <row r="56" spans="1:18" ht="18.75" x14ac:dyDescent="0.25">
      <c r="A56" s="55"/>
      <c r="B56" s="55"/>
      <c r="C56" s="55"/>
      <c r="D56" s="55"/>
      <c r="E56" s="57"/>
      <c r="F56" s="81"/>
      <c r="G56" s="79"/>
      <c r="H56" s="55"/>
      <c r="I56" s="55"/>
      <c r="J56" s="55"/>
      <c r="K56" s="82"/>
      <c r="L56" s="88"/>
      <c r="M56" s="88"/>
      <c r="N56" s="88"/>
      <c r="R56" s="89"/>
    </row>
    <row r="57" spans="1:18" ht="18.75" x14ac:dyDescent="0.25">
      <c r="A57" s="55"/>
      <c r="B57" s="55"/>
      <c r="C57" s="55"/>
      <c r="D57" s="55"/>
      <c r="E57" s="57"/>
      <c r="F57" s="81"/>
      <c r="G57" s="79"/>
      <c r="H57" s="55"/>
      <c r="I57" s="55"/>
      <c r="J57" s="55"/>
      <c r="K57" s="82"/>
      <c r="L57" s="88"/>
      <c r="M57" s="88"/>
      <c r="N57" s="88"/>
      <c r="R57" s="89"/>
    </row>
    <row r="58" spans="1:18" ht="18.75" x14ac:dyDescent="0.25">
      <c r="A58" s="55"/>
      <c r="B58" s="55"/>
      <c r="C58" s="55"/>
      <c r="D58" s="55"/>
      <c r="E58" s="57"/>
      <c r="F58" s="81"/>
      <c r="G58" s="79"/>
      <c r="H58" s="55"/>
      <c r="I58" s="55"/>
      <c r="J58" s="55"/>
      <c r="K58" s="82"/>
      <c r="L58" s="88"/>
      <c r="M58" s="88"/>
      <c r="N58" s="88"/>
      <c r="R58" s="89"/>
    </row>
    <row r="59" spans="1:18" ht="18.75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82"/>
      <c r="L59" s="88"/>
      <c r="M59" s="88"/>
      <c r="N59" s="88"/>
      <c r="R59" s="89"/>
    </row>
    <row r="60" spans="1:18" ht="18.75" x14ac:dyDescent="0.25">
      <c r="A60" s="80"/>
      <c r="B60" s="80"/>
      <c r="C60" s="80"/>
      <c r="D60" s="80"/>
      <c r="E60" s="80"/>
      <c r="F60" s="80"/>
      <c r="G60" s="80"/>
      <c r="H60" s="80"/>
      <c r="I60" s="55"/>
      <c r="J60" s="55"/>
      <c r="K60" s="82"/>
      <c r="L60" s="88"/>
      <c r="M60" s="88"/>
      <c r="N60" s="88"/>
      <c r="R60" s="89"/>
    </row>
    <row r="61" spans="1:18" ht="18.75" x14ac:dyDescent="0.25">
      <c r="A61" s="80"/>
      <c r="B61" s="80"/>
      <c r="C61" s="80"/>
      <c r="D61" s="80"/>
      <c r="E61" s="80"/>
      <c r="F61" s="80"/>
      <c r="G61" s="80"/>
      <c r="H61" s="80"/>
      <c r="I61" s="55"/>
      <c r="J61" s="55"/>
      <c r="K61" s="82"/>
      <c r="L61" s="88"/>
      <c r="M61" s="88"/>
      <c r="N61" s="88"/>
      <c r="R61" s="89"/>
    </row>
    <row r="62" spans="1:18" ht="18.75" x14ac:dyDescent="0.25">
      <c r="A62" s="80"/>
      <c r="B62" s="80"/>
      <c r="C62" s="80"/>
      <c r="D62" s="80">
        <v>0</v>
      </c>
      <c r="E62" s="80"/>
      <c r="F62" s="80"/>
      <c r="G62" s="80"/>
      <c r="H62" s="80"/>
      <c r="I62" s="55"/>
      <c r="J62" s="55"/>
      <c r="K62" s="82"/>
      <c r="L62" s="88"/>
      <c r="M62" s="88"/>
      <c r="N62" s="88"/>
      <c r="R62" s="89"/>
    </row>
    <row r="63" spans="1:18" ht="18.75" x14ac:dyDescent="0.25">
      <c r="A63" s="80"/>
      <c r="B63" s="80"/>
      <c r="C63" s="80"/>
      <c r="D63" s="80">
        <v>1</v>
      </c>
      <c r="E63" s="80"/>
      <c r="F63" s="80"/>
      <c r="G63" s="80"/>
      <c r="H63" s="80"/>
      <c r="I63" s="55"/>
      <c r="J63" s="55"/>
      <c r="K63" s="82"/>
      <c r="L63" s="88"/>
      <c r="M63" s="88"/>
      <c r="N63" s="88"/>
      <c r="R63" s="89"/>
    </row>
    <row r="64" spans="1:18" ht="18.75" x14ac:dyDescent="0.25">
      <c r="A64" s="80"/>
      <c r="B64" s="80"/>
      <c r="C64" s="80"/>
      <c r="D64" s="80">
        <v>2</v>
      </c>
      <c r="E64" s="80"/>
      <c r="F64" s="80"/>
      <c r="G64" s="80"/>
      <c r="H64" s="80"/>
      <c r="I64" s="55"/>
      <c r="J64" s="55"/>
      <c r="K64" s="82"/>
      <c r="L64" s="88"/>
      <c r="M64" s="88"/>
      <c r="N64" s="88"/>
      <c r="R64" s="89"/>
    </row>
    <row r="65" spans="1:18" ht="18.75" x14ac:dyDescent="0.25">
      <c r="A65" s="80"/>
      <c r="B65" s="80"/>
      <c r="C65" s="80"/>
      <c r="D65" s="80">
        <v>3</v>
      </c>
      <c r="E65" s="80"/>
      <c r="F65" s="80"/>
      <c r="G65" s="80"/>
      <c r="H65" s="80"/>
      <c r="I65" s="55"/>
      <c r="J65" s="55"/>
      <c r="K65" s="82"/>
      <c r="L65" s="88"/>
      <c r="M65" s="88"/>
      <c r="N65" s="88"/>
      <c r="R65" s="89"/>
    </row>
    <row r="66" spans="1:18" ht="18.75" x14ac:dyDescent="0.25">
      <c r="A66" s="80"/>
      <c r="B66" s="80"/>
      <c r="C66" s="80"/>
      <c r="D66" s="80">
        <v>4</v>
      </c>
      <c r="E66" s="80"/>
      <c r="F66" s="80"/>
      <c r="G66" s="80"/>
      <c r="H66" s="80"/>
      <c r="I66" s="55"/>
      <c r="J66" s="55"/>
      <c r="K66" s="82"/>
      <c r="L66" s="88"/>
      <c r="M66" s="88"/>
      <c r="N66" s="88"/>
      <c r="R66" s="89"/>
    </row>
    <row r="67" spans="1:18" ht="18.75" x14ac:dyDescent="0.25">
      <c r="A67" s="80"/>
      <c r="B67" s="80"/>
      <c r="C67" s="80"/>
      <c r="D67" s="80">
        <v>5</v>
      </c>
      <c r="E67" s="80"/>
      <c r="F67" s="80"/>
      <c r="G67" s="80"/>
      <c r="H67" s="80"/>
      <c r="I67" s="55"/>
      <c r="J67" s="55"/>
      <c r="K67" s="82"/>
      <c r="L67" s="88"/>
      <c r="M67" s="88"/>
      <c r="N67" s="88"/>
      <c r="R67" s="89"/>
    </row>
    <row r="68" spans="1:18" ht="18.75" x14ac:dyDescent="0.25">
      <c r="A68" s="80"/>
      <c r="B68" s="80"/>
      <c r="C68" s="80"/>
      <c r="D68" s="80">
        <v>6</v>
      </c>
      <c r="E68" s="80"/>
      <c r="F68" s="80"/>
      <c r="G68" s="80"/>
      <c r="H68" s="80"/>
      <c r="I68" s="55"/>
      <c r="J68" s="55"/>
      <c r="K68" s="82"/>
      <c r="L68" s="88"/>
      <c r="M68" s="88"/>
      <c r="N68" s="88"/>
      <c r="R68" s="89"/>
    </row>
    <row r="69" spans="1:18" ht="18.75" x14ac:dyDescent="0.25">
      <c r="A69" s="80"/>
      <c r="B69" s="80"/>
      <c r="C69" s="80"/>
      <c r="D69" s="80">
        <v>7</v>
      </c>
      <c r="E69" s="80"/>
      <c r="F69" s="80"/>
      <c r="G69" s="80"/>
      <c r="H69" s="80"/>
      <c r="I69" s="55"/>
      <c r="J69" s="55"/>
      <c r="K69" s="82"/>
      <c r="L69" s="88"/>
      <c r="M69" s="88"/>
      <c r="N69" s="88"/>
      <c r="R69" s="89"/>
    </row>
    <row r="70" spans="1:18" ht="18.75" x14ac:dyDescent="0.25">
      <c r="A70" s="80"/>
      <c r="B70" s="80"/>
      <c r="C70" s="80"/>
      <c r="D70" s="80">
        <v>8</v>
      </c>
      <c r="E70" s="80"/>
      <c r="F70" s="80"/>
      <c r="G70" s="80"/>
      <c r="H70" s="80"/>
      <c r="I70" s="55"/>
      <c r="J70" s="55"/>
      <c r="K70" s="82"/>
      <c r="L70" s="88"/>
      <c r="M70" s="88"/>
      <c r="N70" s="88"/>
      <c r="R70" s="89"/>
    </row>
    <row r="71" spans="1:18" ht="18.75" x14ac:dyDescent="0.25">
      <c r="A71" s="80">
        <v>200</v>
      </c>
      <c r="B71" s="80">
        <v>80</v>
      </c>
      <c r="C71" s="80">
        <v>0</v>
      </c>
      <c r="D71" s="80">
        <v>9</v>
      </c>
      <c r="E71" s="80"/>
      <c r="F71" s="80">
        <v>200</v>
      </c>
      <c r="G71" s="80"/>
      <c r="H71" s="80"/>
      <c r="I71" s="55"/>
      <c r="J71" s="55"/>
      <c r="K71" s="82"/>
      <c r="R71" s="89"/>
    </row>
    <row r="72" spans="1:18" ht="18.75" x14ac:dyDescent="0.25">
      <c r="A72" s="80">
        <v>140</v>
      </c>
      <c r="B72" s="80"/>
      <c r="C72" s="80"/>
      <c r="D72" s="80">
        <v>10</v>
      </c>
      <c r="E72" s="80"/>
      <c r="F72" s="80">
        <v>140</v>
      </c>
      <c r="G72" s="80"/>
      <c r="H72" s="80"/>
      <c r="I72" s="55"/>
      <c r="J72" s="55"/>
      <c r="K72" s="82"/>
      <c r="R72" s="89"/>
    </row>
    <row r="73" spans="1:18" ht="18.75" x14ac:dyDescent="0.25">
      <c r="A73" s="80">
        <v>100</v>
      </c>
      <c r="B73" s="80"/>
      <c r="C73" s="80"/>
      <c r="D73" s="80">
        <v>11</v>
      </c>
      <c r="E73" s="80"/>
      <c r="F73" s="80">
        <v>100</v>
      </c>
      <c r="G73" s="80"/>
      <c r="H73" s="80"/>
      <c r="I73" s="55"/>
      <c r="J73" s="55"/>
      <c r="K73" s="82"/>
      <c r="R73" s="89"/>
    </row>
    <row r="74" spans="1:18" ht="18.75" x14ac:dyDescent="0.25">
      <c r="A74" s="57">
        <v>80</v>
      </c>
      <c r="B74" s="80"/>
      <c r="C74" s="80"/>
      <c r="D74" s="80">
        <v>12</v>
      </c>
      <c r="E74" s="80"/>
      <c r="F74" s="57">
        <v>80</v>
      </c>
      <c r="G74" s="80"/>
      <c r="H74" s="80"/>
      <c r="I74" s="55"/>
      <c r="J74" s="55"/>
      <c r="K74" s="82"/>
      <c r="R74" s="89"/>
    </row>
    <row r="75" spans="1:18" ht="18.75" x14ac:dyDescent="0.25">
      <c r="A75" s="80">
        <v>70</v>
      </c>
      <c r="B75" s="80"/>
      <c r="C75" s="80"/>
      <c r="D75" s="80">
        <v>13</v>
      </c>
      <c r="E75" s="80"/>
      <c r="F75" s="80">
        <v>70</v>
      </c>
      <c r="G75" s="80"/>
      <c r="H75" s="80"/>
      <c r="I75" s="55"/>
      <c r="J75" s="55"/>
      <c r="K75" s="82"/>
      <c r="R75" s="89"/>
    </row>
    <row r="76" spans="1:18" ht="18.75" x14ac:dyDescent="0.25">
      <c r="A76" s="80">
        <v>40</v>
      </c>
      <c r="B76" s="80">
        <v>60</v>
      </c>
      <c r="C76" s="80">
        <v>10</v>
      </c>
      <c r="D76" s="80">
        <v>14</v>
      </c>
      <c r="E76" s="80"/>
      <c r="F76" s="80">
        <v>50</v>
      </c>
      <c r="G76" s="80"/>
      <c r="H76" s="80"/>
      <c r="I76" s="55"/>
      <c r="J76" s="55"/>
      <c r="K76" s="82"/>
      <c r="R76" s="89"/>
    </row>
    <row r="77" spans="1:18" ht="18.75" x14ac:dyDescent="0.25">
      <c r="A77" s="80">
        <v>20</v>
      </c>
      <c r="B77" s="80">
        <v>0</v>
      </c>
      <c r="C77" s="80">
        <v>0</v>
      </c>
      <c r="D77" s="80">
        <v>15</v>
      </c>
      <c r="E77" s="80"/>
      <c r="F77" s="80">
        <v>40</v>
      </c>
      <c r="G77" s="80"/>
      <c r="H77" s="80"/>
      <c r="I77" s="55"/>
      <c r="J77" s="55"/>
      <c r="K77" s="82"/>
      <c r="R77" s="89"/>
    </row>
    <row r="78" spans="1:18" ht="18.75" x14ac:dyDescent="0.25">
      <c r="A78" s="80">
        <v>0</v>
      </c>
      <c r="B78" s="80"/>
      <c r="C78" s="80"/>
      <c r="D78" s="80">
        <v>16</v>
      </c>
      <c r="E78" s="80"/>
      <c r="F78" s="80">
        <v>20</v>
      </c>
      <c r="G78" s="80"/>
      <c r="H78" s="80"/>
      <c r="I78" s="55"/>
      <c r="J78" s="55"/>
      <c r="K78" s="82"/>
      <c r="R78" s="89"/>
    </row>
    <row r="79" spans="1:18" ht="18.75" x14ac:dyDescent="0.25">
      <c r="A79" s="80"/>
      <c r="B79" s="80"/>
      <c r="C79" s="80"/>
      <c r="D79" s="80">
        <v>17</v>
      </c>
      <c r="E79" s="80"/>
      <c r="F79" s="80">
        <v>0</v>
      </c>
      <c r="G79" s="80"/>
      <c r="H79" s="80"/>
      <c r="I79" s="55"/>
      <c r="J79" s="55"/>
      <c r="K79" s="82"/>
      <c r="R79" s="89"/>
    </row>
    <row r="80" spans="1:18" ht="18.75" x14ac:dyDescent="0.25">
      <c r="A80" s="80"/>
      <c r="B80" s="80"/>
      <c r="C80" s="80"/>
      <c r="D80" s="80">
        <v>18</v>
      </c>
      <c r="E80" s="80"/>
      <c r="F80" s="80"/>
      <c r="G80" s="80"/>
      <c r="H80" s="80"/>
      <c r="I80" s="55"/>
      <c r="J80" s="55"/>
      <c r="K80" s="82"/>
      <c r="R80" s="89"/>
    </row>
    <row r="81" spans="1:18" ht="18.75" x14ac:dyDescent="0.25">
      <c r="A81" s="80"/>
      <c r="B81" s="80">
        <v>10</v>
      </c>
      <c r="C81" s="80"/>
      <c r="D81" s="80">
        <v>19</v>
      </c>
      <c r="E81" s="80"/>
      <c r="F81" s="80"/>
      <c r="G81" s="80"/>
      <c r="H81" s="80"/>
      <c r="I81" s="55"/>
      <c r="J81" s="55"/>
      <c r="K81" s="82"/>
      <c r="R81" s="89"/>
    </row>
    <row r="82" spans="1:18" ht="18.75" x14ac:dyDescent="0.25">
      <c r="A82" s="80">
        <v>10</v>
      </c>
      <c r="B82" s="80">
        <v>5</v>
      </c>
      <c r="C82" s="80"/>
      <c r="D82" s="80">
        <v>20</v>
      </c>
      <c r="E82" s="80"/>
      <c r="F82" s="80">
        <v>15</v>
      </c>
      <c r="G82" s="80"/>
      <c r="H82" s="80"/>
      <c r="I82" s="55"/>
      <c r="J82" s="55"/>
      <c r="K82" s="82"/>
      <c r="R82" s="89"/>
    </row>
    <row r="83" spans="1:18" ht="18.75" x14ac:dyDescent="0.25">
      <c r="A83" s="80">
        <v>0</v>
      </c>
      <c r="B83" s="80">
        <v>0</v>
      </c>
      <c r="C83" s="80"/>
      <c r="D83" s="80">
        <v>21</v>
      </c>
      <c r="E83" s="80"/>
      <c r="F83" s="80">
        <v>5</v>
      </c>
      <c r="G83" s="80"/>
      <c r="H83" s="80"/>
      <c r="I83" s="55"/>
      <c r="J83" s="55"/>
      <c r="K83" s="82"/>
      <c r="R83" s="89"/>
    </row>
    <row r="84" spans="1:18" ht="18.75" x14ac:dyDescent="0.25">
      <c r="A84" s="80">
        <v>0</v>
      </c>
      <c r="B84" s="80"/>
      <c r="C84" s="80"/>
      <c r="D84" s="80">
        <v>22</v>
      </c>
      <c r="E84" s="80"/>
      <c r="F84" s="80">
        <v>0</v>
      </c>
      <c r="G84" s="80"/>
      <c r="H84" s="80"/>
      <c r="I84" s="55"/>
      <c r="J84" s="55"/>
      <c r="K84" s="82"/>
      <c r="R84" s="89"/>
    </row>
    <row r="85" spans="1:18" ht="18.75" x14ac:dyDescent="0.25">
      <c r="A85" s="80"/>
      <c r="B85" s="80"/>
      <c r="C85" s="80"/>
      <c r="D85" s="80">
        <v>23</v>
      </c>
      <c r="E85" s="80"/>
      <c r="F85" s="80"/>
      <c r="G85" s="80"/>
      <c r="H85" s="80"/>
      <c r="I85" s="55"/>
      <c r="J85" s="55"/>
      <c r="K85" s="82"/>
      <c r="R85" s="89"/>
    </row>
    <row r="86" spans="1:18" ht="18.75" x14ac:dyDescent="0.25">
      <c r="A86" s="80"/>
      <c r="B86" s="80"/>
      <c r="C86" s="80"/>
      <c r="D86" s="80">
        <v>24</v>
      </c>
      <c r="E86" s="80"/>
      <c r="F86" s="80"/>
      <c r="G86" s="80"/>
      <c r="H86" s="80"/>
      <c r="I86" s="55"/>
      <c r="J86" s="55"/>
      <c r="K86" s="82"/>
      <c r="R86" s="89"/>
    </row>
    <row r="87" spans="1:18" ht="18.75" x14ac:dyDescent="0.25">
      <c r="A87" s="80">
        <v>100</v>
      </c>
      <c r="B87" s="80">
        <v>0</v>
      </c>
      <c r="C87" s="80"/>
      <c r="D87" s="80">
        <v>25</v>
      </c>
      <c r="E87" s="80"/>
      <c r="F87" s="80"/>
      <c r="G87" s="80"/>
      <c r="H87" s="80"/>
      <c r="I87" s="55"/>
      <c r="J87" s="55"/>
      <c r="K87" s="82"/>
      <c r="R87" s="89"/>
    </row>
    <row r="88" spans="1:18" ht="18.75" x14ac:dyDescent="0.25">
      <c r="A88" s="80">
        <v>50</v>
      </c>
      <c r="B88" s="80">
        <v>0</v>
      </c>
      <c r="C88" s="80"/>
      <c r="D88" s="80">
        <v>26</v>
      </c>
      <c r="E88" s="80"/>
      <c r="F88" s="80"/>
      <c r="G88" s="80"/>
      <c r="H88" s="80"/>
      <c r="I88" s="55"/>
      <c r="J88" s="55"/>
      <c r="K88" s="82"/>
      <c r="R88" s="89"/>
    </row>
    <row r="89" spans="1:18" ht="18.75" x14ac:dyDescent="0.25">
      <c r="A89" s="80">
        <v>100</v>
      </c>
      <c r="B89" s="80">
        <v>0</v>
      </c>
      <c r="C89" s="80"/>
      <c r="D89" s="80">
        <v>27</v>
      </c>
      <c r="E89" s="80"/>
      <c r="F89" s="80"/>
      <c r="G89" s="80"/>
      <c r="H89" s="80"/>
      <c r="I89" s="55"/>
      <c r="J89" s="55"/>
      <c r="K89" s="82"/>
      <c r="R89" s="89"/>
    </row>
    <row r="90" spans="1:18" ht="18.75" x14ac:dyDescent="0.25">
      <c r="A90" s="80"/>
      <c r="B90" s="80"/>
      <c r="C90" s="80"/>
      <c r="D90" s="80">
        <v>28</v>
      </c>
      <c r="E90" s="80"/>
      <c r="F90" s="80"/>
      <c r="G90" s="80"/>
      <c r="H90" s="80"/>
      <c r="I90" s="55"/>
      <c r="J90" s="55"/>
      <c r="K90" s="82"/>
      <c r="R90" s="89"/>
    </row>
    <row r="91" spans="1:18" ht="18.75" x14ac:dyDescent="0.25">
      <c r="A91" s="80">
        <v>20</v>
      </c>
      <c r="B91" s="80">
        <v>0</v>
      </c>
      <c r="C91" s="80"/>
      <c r="D91" s="80">
        <v>29</v>
      </c>
      <c r="E91" s="80"/>
      <c r="F91" s="80"/>
      <c r="G91" s="80"/>
      <c r="H91" s="80"/>
      <c r="I91" s="55"/>
      <c r="J91" s="55"/>
      <c r="K91" s="82"/>
      <c r="R91" s="89"/>
    </row>
    <row r="92" spans="1:18" ht="18.75" x14ac:dyDescent="0.25">
      <c r="A92" s="80">
        <v>10</v>
      </c>
      <c r="B92" s="80">
        <v>0</v>
      </c>
      <c r="C92" s="80"/>
      <c r="D92" s="80">
        <v>30</v>
      </c>
      <c r="E92" s="80"/>
      <c r="F92" s="80"/>
      <c r="G92" s="80"/>
      <c r="H92" s="80"/>
      <c r="I92" s="55"/>
      <c r="J92" s="55"/>
      <c r="K92" s="82"/>
      <c r="R92" s="89"/>
    </row>
    <row r="93" spans="1:18" ht="18.75" x14ac:dyDescent="0.25">
      <c r="A93" s="80">
        <v>5</v>
      </c>
      <c r="B93" s="80">
        <v>0</v>
      </c>
      <c r="C93" s="80"/>
      <c r="D93" s="80">
        <v>31</v>
      </c>
      <c r="E93" s="80"/>
      <c r="F93" s="80"/>
      <c r="G93" s="80"/>
      <c r="H93" s="80"/>
      <c r="I93" s="55"/>
      <c r="J93" s="55"/>
      <c r="K93" s="82"/>
      <c r="R93" s="89"/>
    </row>
    <row r="94" spans="1:18" ht="18.75" x14ac:dyDescent="0.25">
      <c r="A94" s="80">
        <v>15</v>
      </c>
      <c r="B94" s="80">
        <v>0</v>
      </c>
      <c r="C94" s="80"/>
      <c r="D94" s="80">
        <v>32</v>
      </c>
      <c r="E94" s="80"/>
      <c r="F94" s="80"/>
      <c r="G94" s="80"/>
      <c r="H94" s="80"/>
      <c r="I94" s="55"/>
      <c r="J94" s="55"/>
      <c r="K94" s="82"/>
      <c r="R94" s="89"/>
    </row>
    <row r="95" spans="1:18" ht="18.75" x14ac:dyDescent="0.25">
      <c r="A95" s="80"/>
      <c r="B95" s="80"/>
      <c r="C95" s="80"/>
      <c r="D95" s="80">
        <v>33</v>
      </c>
      <c r="E95" s="80"/>
      <c r="F95" s="80"/>
      <c r="G95" s="80"/>
      <c r="H95" s="80"/>
      <c r="I95" s="55"/>
      <c r="J95" s="55"/>
      <c r="K95" s="82"/>
      <c r="R95" s="89"/>
    </row>
    <row r="96" spans="1:18" ht="18.75" x14ac:dyDescent="0.25">
      <c r="A96" s="80"/>
      <c r="B96" s="80"/>
      <c r="C96" s="80"/>
      <c r="D96" s="80">
        <v>34</v>
      </c>
      <c r="E96" s="80"/>
      <c r="F96" s="80"/>
      <c r="G96" s="80"/>
      <c r="H96" s="80"/>
      <c r="I96" s="55"/>
      <c r="J96" s="55"/>
      <c r="K96" s="82"/>
      <c r="R96" s="89"/>
    </row>
    <row r="97" spans="1:18" ht="18.75" x14ac:dyDescent="0.25">
      <c r="A97" s="80"/>
      <c r="B97" s="80"/>
      <c r="C97" s="80"/>
      <c r="D97" s="80">
        <v>35</v>
      </c>
      <c r="E97" s="80"/>
      <c r="F97" s="80"/>
      <c r="G97" s="80"/>
      <c r="H97" s="80"/>
      <c r="I97" s="55"/>
      <c r="J97" s="55"/>
      <c r="K97" s="82"/>
      <c r="R97" s="89"/>
    </row>
    <row r="98" spans="1:18" ht="18.75" x14ac:dyDescent="0.25">
      <c r="A98" s="80" t="s">
        <v>1</v>
      </c>
      <c r="B98" s="80" t="s">
        <v>2</v>
      </c>
      <c r="C98" s="80" t="s">
        <v>28</v>
      </c>
      <c r="D98" s="80">
        <v>36</v>
      </c>
      <c r="E98" s="80"/>
      <c r="F98" s="80"/>
      <c r="G98" s="80"/>
      <c r="H98" s="80"/>
      <c r="I98" s="55"/>
      <c r="J98" s="55"/>
      <c r="K98" s="82"/>
      <c r="R98" s="89"/>
    </row>
    <row r="99" spans="1:18" ht="18.75" x14ac:dyDescent="0.25">
      <c r="A99" s="80"/>
      <c r="B99" s="80"/>
      <c r="C99" s="80"/>
      <c r="D99" s="80">
        <v>37</v>
      </c>
      <c r="E99" s="80"/>
      <c r="F99" s="80"/>
      <c r="G99" s="80"/>
      <c r="H99" s="80"/>
      <c r="I99" s="55"/>
      <c r="J99" s="55"/>
      <c r="K99" s="82"/>
      <c r="R99" s="89"/>
    </row>
    <row r="100" spans="1:18" ht="18.75" x14ac:dyDescent="0.25">
      <c r="A100" s="80" t="s">
        <v>1</v>
      </c>
      <c r="B100" s="80" t="s">
        <v>2</v>
      </c>
      <c r="C100" s="80"/>
      <c r="D100" s="80">
        <v>38</v>
      </c>
      <c r="E100" s="80"/>
      <c r="F100" s="80"/>
      <c r="G100" s="80"/>
      <c r="H100" s="80"/>
      <c r="I100" s="55"/>
      <c r="J100" s="55"/>
      <c r="K100" s="82"/>
      <c r="R100" s="89"/>
    </row>
    <row r="101" spans="1:18" ht="18.75" x14ac:dyDescent="0.25">
      <c r="A101" s="80" t="s">
        <v>1</v>
      </c>
      <c r="B101" s="80" t="s">
        <v>2</v>
      </c>
      <c r="C101" s="80"/>
      <c r="D101" s="80">
        <v>39</v>
      </c>
      <c r="E101" s="80"/>
      <c r="F101" s="80"/>
      <c r="G101" s="80"/>
      <c r="H101" s="80"/>
      <c r="I101" s="55"/>
      <c r="J101" s="55"/>
      <c r="K101" s="82"/>
      <c r="R101" s="89"/>
    </row>
    <row r="102" spans="1:18" ht="18.75" x14ac:dyDescent="0.25">
      <c r="A102" s="80"/>
      <c r="B102" s="80"/>
      <c r="C102" s="80"/>
      <c r="D102" s="80">
        <v>40</v>
      </c>
      <c r="E102" s="80"/>
      <c r="F102" s="80"/>
      <c r="G102" s="80"/>
      <c r="H102" s="80"/>
      <c r="I102" s="55"/>
      <c r="J102" s="55"/>
      <c r="K102" s="82"/>
      <c r="R102" s="89"/>
    </row>
    <row r="103" spans="1:18" ht="18.75" x14ac:dyDescent="0.25">
      <c r="A103" s="80"/>
      <c r="B103" s="80"/>
      <c r="C103" s="80"/>
      <c r="D103" s="80">
        <v>41</v>
      </c>
      <c r="E103" s="80"/>
      <c r="F103" s="80"/>
      <c r="G103" s="80"/>
      <c r="H103" s="80"/>
      <c r="I103" s="55"/>
      <c r="J103" s="55"/>
      <c r="K103" s="82"/>
      <c r="R103" s="89"/>
    </row>
    <row r="104" spans="1:18" ht="18.75" x14ac:dyDescent="0.25">
      <c r="A104" s="80"/>
      <c r="B104" s="80"/>
      <c r="C104" s="80"/>
      <c r="D104" s="80">
        <v>42</v>
      </c>
      <c r="E104" s="80"/>
      <c r="F104" s="80"/>
      <c r="G104" s="80"/>
      <c r="H104" s="80"/>
      <c r="I104" s="55"/>
      <c r="J104" s="55"/>
      <c r="K104" s="82"/>
      <c r="R104" s="89"/>
    </row>
    <row r="105" spans="1:18" ht="18.75" x14ac:dyDescent="0.25">
      <c r="A105" s="80"/>
      <c r="B105" s="80"/>
      <c r="C105" s="80"/>
      <c r="D105" s="80">
        <v>43</v>
      </c>
      <c r="E105" s="80"/>
      <c r="F105" s="80"/>
      <c r="G105" s="80"/>
      <c r="H105" s="80"/>
      <c r="I105" s="55"/>
      <c r="J105" s="55"/>
      <c r="K105" s="82"/>
      <c r="R105" s="89"/>
    </row>
    <row r="106" spans="1:18" ht="18.75" x14ac:dyDescent="0.25">
      <c r="A106" s="80"/>
      <c r="B106" s="80"/>
      <c r="C106" s="80"/>
      <c r="D106" s="80">
        <v>44</v>
      </c>
      <c r="E106" s="80"/>
      <c r="F106" s="80"/>
      <c r="G106" s="80"/>
      <c r="H106" s="80"/>
      <c r="I106" s="55"/>
      <c r="J106" s="55"/>
      <c r="K106" s="82"/>
      <c r="R106" s="89"/>
    </row>
    <row r="107" spans="1:18" ht="18.75" x14ac:dyDescent="0.25">
      <c r="A107" s="80"/>
      <c r="B107" s="80"/>
      <c r="C107" s="80"/>
      <c r="D107" s="80">
        <v>45</v>
      </c>
      <c r="E107" s="80"/>
      <c r="F107" s="80"/>
      <c r="G107" s="80"/>
      <c r="H107" s="80"/>
      <c r="I107" s="55"/>
      <c r="J107" s="55"/>
      <c r="K107" s="82"/>
      <c r="R107" s="89"/>
    </row>
    <row r="108" spans="1:18" ht="18.75" x14ac:dyDescent="0.25">
      <c r="A108" s="80"/>
      <c r="B108" s="80"/>
      <c r="C108" s="80"/>
      <c r="D108" s="80">
        <v>46</v>
      </c>
      <c r="E108" s="80"/>
      <c r="F108" s="80"/>
      <c r="G108" s="80"/>
      <c r="H108" s="80"/>
      <c r="I108" s="55"/>
      <c r="J108" s="55"/>
      <c r="K108" s="82"/>
      <c r="R108" s="89"/>
    </row>
    <row r="109" spans="1:18" ht="18.75" x14ac:dyDescent="0.25">
      <c r="A109" s="80"/>
      <c r="B109" s="80"/>
      <c r="C109" s="80"/>
      <c r="D109" s="80">
        <v>47</v>
      </c>
      <c r="E109" s="80"/>
      <c r="F109" s="80"/>
      <c r="G109" s="80"/>
      <c r="H109" s="80"/>
      <c r="I109" s="55"/>
      <c r="J109" s="55"/>
      <c r="K109" s="82"/>
      <c r="R109" s="89"/>
    </row>
    <row r="110" spans="1:18" ht="18.75" x14ac:dyDescent="0.25">
      <c r="A110" s="80"/>
      <c r="B110" s="80"/>
      <c r="C110" s="80"/>
      <c r="D110" s="80">
        <v>48</v>
      </c>
      <c r="E110" s="80"/>
      <c r="F110" s="80"/>
      <c r="G110" s="80"/>
      <c r="H110" s="80"/>
      <c r="I110" s="55"/>
      <c r="J110" s="55"/>
      <c r="K110" s="82"/>
      <c r="R110" s="89"/>
    </row>
    <row r="111" spans="1:18" ht="18.75" x14ac:dyDescent="0.25">
      <c r="A111" s="80"/>
      <c r="B111" s="80"/>
      <c r="C111" s="80"/>
      <c r="D111" s="80">
        <v>49</v>
      </c>
      <c r="E111" s="80"/>
      <c r="F111" s="80"/>
      <c r="G111" s="80"/>
      <c r="H111" s="80"/>
      <c r="I111" s="55"/>
      <c r="J111" s="55"/>
      <c r="K111" s="82"/>
      <c r="R111" s="89"/>
    </row>
    <row r="112" spans="1:18" ht="18.75" x14ac:dyDescent="0.25">
      <c r="A112" s="80"/>
      <c r="B112" s="80"/>
      <c r="C112" s="80"/>
      <c r="D112" s="80">
        <v>50</v>
      </c>
      <c r="E112" s="80"/>
      <c r="F112" s="80"/>
      <c r="G112" s="80"/>
      <c r="H112" s="80"/>
      <c r="I112" s="55"/>
      <c r="J112" s="55"/>
      <c r="K112" s="82"/>
      <c r="R112" s="89"/>
    </row>
    <row r="113" spans="1:18" ht="18.75" x14ac:dyDescent="0.25">
      <c r="A113" s="80"/>
      <c r="B113" s="80"/>
      <c r="C113" s="80"/>
      <c r="D113" s="80"/>
      <c r="E113" s="80"/>
      <c r="F113" s="80"/>
      <c r="G113" s="80"/>
      <c r="H113" s="80"/>
      <c r="I113" s="55"/>
      <c r="J113" s="55"/>
      <c r="K113" s="82"/>
      <c r="R113" s="89"/>
    </row>
    <row r="114" spans="1:18" ht="18.75" x14ac:dyDescent="0.25">
      <c r="A114" s="80"/>
      <c r="B114" s="80"/>
      <c r="C114" s="80"/>
      <c r="D114" s="80"/>
      <c r="E114" s="80"/>
      <c r="F114" s="80"/>
      <c r="G114" s="80"/>
      <c r="H114" s="80"/>
      <c r="I114" s="55"/>
      <c r="J114" s="55"/>
      <c r="K114" s="82"/>
      <c r="R114" s="89"/>
    </row>
    <row r="115" spans="1:18" ht="18.75" x14ac:dyDescent="0.25">
      <c r="A115" s="80"/>
      <c r="B115" s="80"/>
      <c r="C115" s="80"/>
      <c r="D115" s="80"/>
      <c r="E115" s="80"/>
      <c r="F115" s="80"/>
      <c r="G115" s="80"/>
      <c r="H115" s="80"/>
      <c r="I115" s="55"/>
      <c r="J115" s="55"/>
      <c r="K115" s="82"/>
      <c r="R115" s="89"/>
    </row>
    <row r="116" spans="1:18" ht="18.75" x14ac:dyDescent="0.25">
      <c r="A116" s="80"/>
      <c r="B116" s="80"/>
      <c r="C116" s="80"/>
      <c r="D116" s="80"/>
      <c r="E116" s="80"/>
      <c r="F116" s="80"/>
      <c r="G116" s="80"/>
      <c r="H116" s="80"/>
      <c r="I116" s="55"/>
      <c r="J116" s="55"/>
      <c r="K116" s="82"/>
      <c r="R116" s="89"/>
    </row>
    <row r="117" spans="1:18" ht="18.75" x14ac:dyDescent="0.25">
      <c r="A117" s="80"/>
      <c r="B117" s="80"/>
      <c r="C117" s="80"/>
      <c r="D117" s="80"/>
      <c r="E117" s="80"/>
      <c r="F117" s="80"/>
      <c r="G117" s="80"/>
      <c r="H117" s="80"/>
      <c r="I117" s="55"/>
      <c r="J117" s="55"/>
      <c r="K117" s="82"/>
      <c r="R117" s="89"/>
    </row>
    <row r="118" spans="1:18" ht="18.75" x14ac:dyDescent="0.25">
      <c r="A118" s="80"/>
      <c r="B118" s="80"/>
      <c r="C118" s="80"/>
      <c r="D118" s="80"/>
      <c r="E118" s="80"/>
      <c r="F118" s="80"/>
      <c r="G118" s="80"/>
      <c r="H118" s="80"/>
      <c r="I118" s="55"/>
      <c r="J118" s="55"/>
      <c r="K118" s="82"/>
      <c r="R118" s="89"/>
    </row>
    <row r="119" spans="1:18" ht="18.75" x14ac:dyDescent="0.25">
      <c r="A119" s="80"/>
      <c r="B119" s="80"/>
      <c r="C119" s="80"/>
      <c r="D119" s="80"/>
      <c r="E119" s="80"/>
      <c r="F119" s="80"/>
      <c r="G119" s="80"/>
      <c r="H119" s="80"/>
      <c r="I119" s="55"/>
      <c r="J119" s="55"/>
      <c r="K119" s="82"/>
      <c r="R119" s="89"/>
    </row>
    <row r="120" spans="1:18" ht="18.75" x14ac:dyDescent="0.25">
      <c r="A120" s="80"/>
      <c r="B120" s="80"/>
      <c r="C120" s="80"/>
      <c r="D120" s="80"/>
      <c r="E120" s="80"/>
      <c r="F120" s="80"/>
      <c r="G120" s="80"/>
      <c r="H120" s="80"/>
      <c r="I120" s="55"/>
      <c r="J120" s="55"/>
      <c r="K120" s="82"/>
      <c r="R120" s="89"/>
    </row>
    <row r="121" spans="1:18" ht="18.75" x14ac:dyDescent="0.25">
      <c r="A121" s="80"/>
      <c r="B121" s="80"/>
      <c r="C121" s="80"/>
      <c r="D121" s="80"/>
      <c r="E121" s="80"/>
      <c r="F121" s="80"/>
      <c r="G121" s="80"/>
      <c r="H121" s="80"/>
      <c r="I121" s="55"/>
      <c r="J121" s="55"/>
      <c r="K121" s="82"/>
      <c r="R121" s="89"/>
    </row>
    <row r="122" spans="1:18" ht="18.75" x14ac:dyDescent="0.25">
      <c r="A122" s="80"/>
      <c r="B122" s="80"/>
      <c r="C122" s="80"/>
      <c r="D122" s="80"/>
      <c r="E122" s="80"/>
      <c r="F122" s="80"/>
      <c r="G122" s="80"/>
      <c r="H122" s="80"/>
      <c r="I122" s="55"/>
      <c r="J122" s="55"/>
      <c r="K122" s="82"/>
      <c r="R122" s="89"/>
    </row>
    <row r="123" spans="1:18" ht="18.75" x14ac:dyDescent="0.25">
      <c r="A123" s="80"/>
      <c r="B123" s="80"/>
      <c r="C123" s="80"/>
      <c r="D123" s="80"/>
      <c r="E123" s="80"/>
      <c r="F123" s="80"/>
      <c r="G123" s="80"/>
      <c r="H123" s="80"/>
      <c r="I123" s="55"/>
      <c r="J123" s="55"/>
      <c r="K123" s="82"/>
      <c r="R123" s="89"/>
    </row>
    <row r="124" spans="1:18" ht="18.75" x14ac:dyDescent="0.25">
      <c r="A124" s="80"/>
      <c r="B124" s="80"/>
      <c r="C124" s="80"/>
      <c r="D124" s="80"/>
      <c r="E124" s="80"/>
      <c r="F124" s="80"/>
      <c r="G124" s="80"/>
      <c r="H124" s="80"/>
      <c r="I124" s="55"/>
      <c r="J124" s="55"/>
      <c r="K124" s="82"/>
      <c r="R124" s="89"/>
    </row>
    <row r="125" spans="1:18" ht="18.75" x14ac:dyDescent="0.25">
      <c r="A125" s="80"/>
      <c r="B125" s="80"/>
      <c r="C125" s="80"/>
      <c r="D125" s="80"/>
      <c r="E125" s="80"/>
      <c r="F125" s="80"/>
      <c r="G125" s="80"/>
      <c r="H125" s="80"/>
      <c r="I125" s="55"/>
      <c r="J125" s="55"/>
      <c r="K125" s="82"/>
      <c r="R125" s="89"/>
    </row>
    <row r="126" spans="1:18" ht="18.75" x14ac:dyDescent="0.25">
      <c r="A126" s="80"/>
      <c r="B126" s="80"/>
      <c r="C126" s="80"/>
      <c r="D126" s="80"/>
      <c r="E126" s="80"/>
      <c r="F126" s="80"/>
      <c r="G126" s="80"/>
      <c r="H126" s="80"/>
      <c r="I126" s="55"/>
      <c r="J126" s="55"/>
      <c r="K126" s="82"/>
      <c r="R126" s="89"/>
    </row>
    <row r="127" spans="1:18" ht="18.75" x14ac:dyDescent="0.25">
      <c r="A127" s="80"/>
      <c r="B127" s="80"/>
      <c r="C127" s="80"/>
      <c r="D127" s="80"/>
      <c r="E127" s="80"/>
      <c r="F127" s="80"/>
      <c r="G127" s="80"/>
      <c r="H127" s="80"/>
      <c r="I127" s="55"/>
      <c r="J127" s="55"/>
      <c r="K127" s="82"/>
      <c r="R127" s="89"/>
    </row>
    <row r="128" spans="1:18" ht="18.75" x14ac:dyDescent="0.25">
      <c r="A128" s="80"/>
      <c r="B128" s="80"/>
      <c r="C128" s="80"/>
      <c r="D128" s="80"/>
      <c r="E128" s="80"/>
      <c r="F128" s="80"/>
      <c r="G128" s="80"/>
      <c r="H128" s="80"/>
      <c r="I128" s="55"/>
      <c r="J128" s="55"/>
      <c r="K128" s="82"/>
      <c r="R128" s="89"/>
    </row>
    <row r="129" spans="1:18" ht="18.75" x14ac:dyDescent="0.25">
      <c r="A129" s="80"/>
      <c r="B129" s="80"/>
      <c r="C129" s="80"/>
      <c r="D129" s="80"/>
      <c r="E129" s="80"/>
      <c r="F129" s="80"/>
      <c r="G129" s="80"/>
      <c r="H129" s="80"/>
      <c r="I129" s="55"/>
      <c r="J129" s="55"/>
      <c r="K129" s="82"/>
      <c r="R129" s="89"/>
    </row>
    <row r="130" spans="1:18" ht="18.75" x14ac:dyDescent="0.25">
      <c r="A130" s="80"/>
      <c r="B130" s="80"/>
      <c r="C130" s="80"/>
      <c r="D130" s="80"/>
      <c r="E130" s="80"/>
      <c r="F130" s="80"/>
      <c r="G130" s="80"/>
      <c r="H130" s="80"/>
      <c r="I130" s="55"/>
      <c r="J130" s="55"/>
      <c r="K130" s="82"/>
      <c r="R130" s="89"/>
    </row>
    <row r="131" spans="1:18" ht="18.75" x14ac:dyDescent="0.25">
      <c r="A131" s="80"/>
      <c r="B131" s="80"/>
      <c r="C131" s="80"/>
      <c r="D131" s="80"/>
      <c r="E131" s="80"/>
      <c r="F131" s="80"/>
      <c r="G131" s="80"/>
      <c r="H131" s="80"/>
      <c r="I131" s="55"/>
      <c r="J131" s="55"/>
      <c r="K131" s="82"/>
      <c r="R131" s="89"/>
    </row>
    <row r="132" spans="1:18" ht="18.75" x14ac:dyDescent="0.25">
      <c r="A132" s="80"/>
      <c r="B132" s="80"/>
      <c r="C132" s="80"/>
      <c r="D132" s="80"/>
      <c r="E132" s="80"/>
      <c r="F132" s="80"/>
      <c r="G132" s="80"/>
      <c r="H132" s="80"/>
      <c r="I132" s="55"/>
      <c r="J132" s="55"/>
      <c r="K132" s="82"/>
      <c r="R132" s="89"/>
    </row>
    <row r="133" spans="1:18" ht="18.75" x14ac:dyDescent="0.25">
      <c r="A133" s="80"/>
      <c r="B133" s="80"/>
      <c r="C133" s="80"/>
      <c r="D133" s="80"/>
      <c r="E133" s="80"/>
      <c r="F133" s="80"/>
      <c r="G133" s="80"/>
      <c r="H133" s="80"/>
      <c r="I133" s="55"/>
      <c r="J133" s="55"/>
      <c r="K133" s="82"/>
      <c r="R133" s="89"/>
    </row>
    <row r="134" spans="1:18" ht="18.75" x14ac:dyDescent="0.25">
      <c r="A134" s="80"/>
      <c r="B134" s="80"/>
      <c r="C134" s="80"/>
      <c r="D134" s="80"/>
      <c r="E134" s="80"/>
      <c r="F134" s="80"/>
      <c r="G134" s="80"/>
      <c r="H134" s="80"/>
      <c r="I134" s="55"/>
      <c r="J134" s="55"/>
      <c r="K134" s="82"/>
      <c r="R134" s="89"/>
    </row>
    <row r="135" spans="1:18" ht="18.75" x14ac:dyDescent="0.25">
      <c r="A135" s="80"/>
      <c r="B135" s="80"/>
      <c r="C135" s="80"/>
      <c r="D135" s="80"/>
      <c r="E135" s="80"/>
      <c r="F135" s="80"/>
      <c r="G135" s="80"/>
      <c r="H135" s="80"/>
      <c r="I135" s="55"/>
      <c r="J135" s="55"/>
      <c r="K135" s="82"/>
      <c r="R135" s="89"/>
    </row>
    <row r="136" spans="1:18" ht="18.75" x14ac:dyDescent="0.25">
      <c r="A136" s="80"/>
      <c r="B136" s="80"/>
      <c r="C136" s="80"/>
      <c r="D136" s="80"/>
      <c r="E136" s="80"/>
      <c r="F136" s="80"/>
      <c r="G136" s="80"/>
      <c r="H136" s="80"/>
      <c r="I136" s="55"/>
      <c r="J136" s="55"/>
      <c r="K136" s="82"/>
      <c r="R136" s="89"/>
    </row>
    <row r="137" spans="1:18" ht="18.75" x14ac:dyDescent="0.25">
      <c r="A137" s="80"/>
      <c r="B137" s="80"/>
      <c r="C137" s="80"/>
      <c r="D137" s="80"/>
      <c r="E137" s="80"/>
      <c r="F137" s="80"/>
      <c r="G137" s="80"/>
      <c r="H137" s="80"/>
      <c r="I137" s="55"/>
      <c r="J137" s="55"/>
      <c r="K137" s="82"/>
      <c r="R137" s="89"/>
    </row>
    <row r="138" spans="1:18" ht="18.75" x14ac:dyDescent="0.25">
      <c r="A138" s="80"/>
      <c r="B138" s="80"/>
      <c r="C138" s="80"/>
      <c r="D138" s="80"/>
      <c r="E138" s="80"/>
      <c r="F138" s="80"/>
      <c r="G138" s="80"/>
      <c r="H138" s="80"/>
      <c r="I138" s="55"/>
      <c r="J138" s="55"/>
      <c r="K138" s="82"/>
      <c r="R138" s="89"/>
    </row>
    <row r="139" spans="1:18" ht="18.75" x14ac:dyDescent="0.25">
      <c r="A139" s="80"/>
      <c r="B139" s="80"/>
      <c r="C139" s="80"/>
      <c r="D139" s="80"/>
      <c r="E139" s="80"/>
      <c r="F139" s="80"/>
      <c r="G139" s="80"/>
      <c r="H139" s="80"/>
      <c r="I139" s="55"/>
      <c r="J139" s="55"/>
      <c r="K139" s="82"/>
      <c r="R139" s="89"/>
    </row>
    <row r="140" spans="1:18" ht="18.75" x14ac:dyDescent="0.25">
      <c r="A140" s="80"/>
      <c r="B140" s="80"/>
      <c r="C140" s="80"/>
      <c r="D140" s="80"/>
      <c r="E140" s="80"/>
      <c r="F140" s="80"/>
      <c r="G140" s="80"/>
      <c r="H140" s="80"/>
      <c r="I140" s="55"/>
      <c r="J140" s="55"/>
      <c r="K140" s="82"/>
      <c r="R140" s="89"/>
    </row>
    <row r="141" spans="1:18" ht="18.75" x14ac:dyDescent="0.25">
      <c r="A141" s="80"/>
      <c r="B141" s="80"/>
      <c r="C141" s="80"/>
      <c r="D141" s="80"/>
      <c r="E141" s="80"/>
      <c r="F141" s="80"/>
      <c r="G141" s="80"/>
      <c r="H141" s="80"/>
      <c r="I141" s="55"/>
      <c r="J141" s="55"/>
      <c r="K141" s="82"/>
      <c r="R141" s="89"/>
    </row>
    <row r="142" spans="1:18" ht="18.75" x14ac:dyDescent="0.25">
      <c r="A142" s="80"/>
      <c r="B142" s="80"/>
      <c r="C142" s="80"/>
      <c r="D142" s="80"/>
      <c r="E142" s="80"/>
      <c r="F142" s="80"/>
      <c r="G142" s="80"/>
      <c r="H142" s="80"/>
      <c r="I142" s="55"/>
      <c r="J142" s="55"/>
      <c r="K142" s="82"/>
      <c r="R142" s="89"/>
    </row>
    <row r="143" spans="1:18" ht="18.75" x14ac:dyDescent="0.25">
      <c r="A143" s="80"/>
      <c r="B143" s="80"/>
      <c r="C143" s="80"/>
      <c r="D143" s="80"/>
      <c r="E143" s="80"/>
      <c r="F143" s="80"/>
      <c r="G143" s="80"/>
      <c r="H143" s="80"/>
      <c r="I143" s="55"/>
      <c r="J143" s="55"/>
      <c r="K143" s="82"/>
      <c r="R143" s="89"/>
    </row>
    <row r="144" spans="1:18" ht="18.75" x14ac:dyDescent="0.25">
      <c r="A144" s="80"/>
      <c r="B144" s="80"/>
      <c r="C144" s="80"/>
      <c r="D144" s="80"/>
      <c r="E144" s="80"/>
      <c r="F144" s="80"/>
      <c r="G144" s="80"/>
      <c r="H144" s="80"/>
      <c r="I144" s="55"/>
      <c r="J144" s="55"/>
      <c r="K144" s="82"/>
      <c r="R144" s="89"/>
    </row>
    <row r="145" spans="1:18" ht="18.75" x14ac:dyDescent="0.25">
      <c r="A145" s="80"/>
      <c r="B145" s="80"/>
      <c r="C145" s="80"/>
      <c r="D145" s="80"/>
      <c r="E145" s="80"/>
      <c r="F145" s="80"/>
      <c r="G145" s="80"/>
      <c r="H145" s="80"/>
      <c r="I145" s="55"/>
      <c r="J145" s="55"/>
      <c r="K145" s="82"/>
      <c r="R145" s="89"/>
    </row>
    <row r="146" spans="1:18" ht="18.75" x14ac:dyDescent="0.25">
      <c r="A146" s="80"/>
      <c r="B146" s="80"/>
      <c r="C146" s="80"/>
      <c r="D146" s="80"/>
      <c r="E146" s="80"/>
      <c r="F146" s="80"/>
      <c r="G146" s="80"/>
      <c r="H146" s="80"/>
      <c r="I146" s="55"/>
      <c r="J146" s="55"/>
      <c r="K146" s="82"/>
      <c r="R146" s="89"/>
    </row>
    <row r="147" spans="1:18" ht="18.75" x14ac:dyDescent="0.25">
      <c r="A147" s="80"/>
      <c r="B147" s="80"/>
      <c r="C147" s="80"/>
      <c r="D147" s="80"/>
      <c r="E147" s="80"/>
      <c r="F147" s="80"/>
      <c r="G147" s="80"/>
      <c r="H147" s="80"/>
      <c r="I147" s="55"/>
      <c r="J147" s="55"/>
      <c r="K147" s="82"/>
      <c r="R147" s="89"/>
    </row>
    <row r="148" spans="1:18" ht="18.75" x14ac:dyDescent="0.25">
      <c r="A148" s="80"/>
      <c r="B148" s="80"/>
      <c r="C148" s="80"/>
      <c r="D148" s="80"/>
      <c r="E148" s="80"/>
      <c r="F148" s="80"/>
      <c r="G148" s="80"/>
      <c r="H148" s="80"/>
      <c r="I148" s="55"/>
      <c r="J148" s="55"/>
      <c r="K148" s="82"/>
      <c r="R148" s="89"/>
    </row>
    <row r="149" spans="1:18" ht="18.75" x14ac:dyDescent="0.25">
      <c r="A149" s="80"/>
      <c r="B149" s="80"/>
      <c r="C149" s="80"/>
      <c r="D149" s="80"/>
      <c r="E149" s="80"/>
      <c r="F149" s="80"/>
      <c r="G149" s="80"/>
      <c r="H149" s="80"/>
      <c r="I149" s="55"/>
      <c r="J149" s="55"/>
      <c r="K149" s="82"/>
      <c r="R149" s="89"/>
    </row>
    <row r="150" spans="1:18" ht="18.75" x14ac:dyDescent="0.25">
      <c r="A150" s="80"/>
      <c r="B150" s="80"/>
      <c r="C150" s="80"/>
      <c r="D150" s="80"/>
      <c r="E150" s="80"/>
      <c r="F150" s="80"/>
      <c r="G150" s="80"/>
      <c r="H150" s="80"/>
      <c r="I150" s="55"/>
      <c r="J150" s="55"/>
      <c r="K150" s="82"/>
      <c r="R150" s="89"/>
    </row>
    <row r="151" spans="1:18" ht="18.75" x14ac:dyDescent="0.25">
      <c r="A151" s="80"/>
      <c r="B151" s="80"/>
      <c r="C151" s="80"/>
      <c r="D151" s="80"/>
      <c r="E151" s="80"/>
      <c r="F151" s="80"/>
      <c r="G151" s="80"/>
      <c r="H151" s="80"/>
      <c r="I151" s="55"/>
      <c r="J151" s="55"/>
      <c r="K151" s="82"/>
      <c r="R151" s="89"/>
    </row>
    <row r="152" spans="1:18" ht="18.75" x14ac:dyDescent="0.25">
      <c r="A152" s="80"/>
      <c r="B152" s="80"/>
      <c r="C152" s="80"/>
      <c r="D152" s="80"/>
      <c r="E152" s="80"/>
      <c r="F152" s="80"/>
      <c r="G152" s="80"/>
      <c r="H152" s="80"/>
      <c r="I152" s="55"/>
      <c r="J152" s="55"/>
      <c r="K152" s="82"/>
      <c r="R152" s="89"/>
    </row>
    <row r="153" spans="1:18" ht="18.75" x14ac:dyDescent="0.25">
      <c r="A153" s="80"/>
      <c r="B153" s="80"/>
      <c r="C153" s="80"/>
      <c r="D153" s="80"/>
      <c r="E153" s="80"/>
      <c r="F153" s="80"/>
      <c r="G153" s="80"/>
      <c r="H153" s="80"/>
      <c r="I153" s="55"/>
      <c r="J153" s="55"/>
      <c r="K153" s="82"/>
    </row>
    <row r="154" spans="1:18" x14ac:dyDescent="0.25">
      <c r="A154" s="80"/>
      <c r="B154" s="80"/>
      <c r="C154" s="80"/>
      <c r="D154" s="80"/>
      <c r="E154" s="80"/>
      <c r="F154" s="80"/>
      <c r="G154" s="80"/>
      <c r="H154" s="80"/>
      <c r="I154" s="55"/>
      <c r="J154" s="55"/>
      <c r="K154" s="88"/>
    </row>
    <row r="155" spans="1:18" x14ac:dyDescent="0.25">
      <c r="A155" s="80"/>
      <c r="B155" s="80"/>
      <c r="C155" s="80"/>
      <c r="D155" s="80"/>
      <c r="E155" s="80"/>
      <c r="F155" s="80"/>
      <c r="G155" s="80"/>
      <c r="H155" s="80"/>
      <c r="I155" s="55"/>
      <c r="J155" s="55"/>
      <c r="K155" s="88"/>
    </row>
    <row r="156" spans="1:18" x14ac:dyDescent="0.25">
      <c r="A156" s="80"/>
      <c r="B156" s="80"/>
      <c r="C156" s="80"/>
      <c r="D156" s="80"/>
      <c r="E156" s="80"/>
      <c r="F156" s="80"/>
      <c r="G156" s="80"/>
      <c r="H156" s="80"/>
      <c r="I156" s="55"/>
      <c r="J156" s="55"/>
      <c r="K156" s="88"/>
    </row>
    <row r="157" spans="1:18" x14ac:dyDescent="0.25">
      <c r="A157" s="80"/>
      <c r="B157" s="80"/>
      <c r="C157" s="80"/>
      <c r="D157" s="80"/>
      <c r="E157" s="80"/>
      <c r="F157" s="80"/>
      <c r="G157" s="80"/>
      <c r="H157" s="80"/>
      <c r="I157" s="55"/>
      <c r="J157" s="55"/>
      <c r="K157" s="88"/>
    </row>
    <row r="158" spans="1:18" x14ac:dyDescent="0.25">
      <c r="A158" s="80"/>
      <c r="B158" s="80"/>
      <c r="C158" s="80"/>
      <c r="D158" s="80"/>
      <c r="E158" s="80"/>
      <c r="F158" s="80"/>
      <c r="G158" s="80"/>
      <c r="H158" s="80"/>
      <c r="I158" s="55"/>
      <c r="J158" s="55"/>
      <c r="K158" s="88"/>
    </row>
    <row r="159" spans="1:18" x14ac:dyDescent="0.25">
      <c r="A159" s="80"/>
      <c r="B159" s="80"/>
      <c r="C159" s="80"/>
      <c r="D159" s="80"/>
      <c r="E159" s="80"/>
      <c r="F159" s="80"/>
      <c r="G159" s="80"/>
      <c r="H159" s="80"/>
      <c r="I159" s="55"/>
      <c r="J159" s="55"/>
      <c r="K159" s="88"/>
    </row>
    <row r="160" spans="1:18" x14ac:dyDescent="0.25">
      <c r="A160" s="80"/>
      <c r="B160" s="80"/>
      <c r="C160" s="80"/>
      <c r="D160" s="80"/>
      <c r="E160" s="80"/>
      <c r="F160" s="80"/>
      <c r="G160" s="80"/>
      <c r="H160" s="80"/>
      <c r="I160" s="56"/>
      <c r="J160" s="56"/>
      <c r="K160" s="88"/>
    </row>
    <row r="161" spans="1:11" x14ac:dyDescent="0.25">
      <c r="A161" s="80"/>
      <c r="B161" s="80"/>
      <c r="C161" s="80"/>
      <c r="D161" s="80"/>
      <c r="E161" s="80"/>
      <c r="F161" s="80"/>
      <c r="G161" s="80"/>
      <c r="H161" s="80"/>
      <c r="I161" s="56"/>
      <c r="J161" s="56"/>
      <c r="K161" s="88"/>
    </row>
    <row r="162" spans="1:11" x14ac:dyDescent="0.25">
      <c r="A162" s="80"/>
      <c r="B162" s="80"/>
      <c r="C162" s="80"/>
      <c r="D162" s="80"/>
      <c r="E162" s="80"/>
      <c r="F162" s="80"/>
      <c r="G162" s="80"/>
      <c r="H162" s="80"/>
      <c r="I162" s="56"/>
      <c r="J162" s="56"/>
      <c r="K162" s="88"/>
    </row>
    <row r="163" spans="1:11" x14ac:dyDescent="0.25">
      <c r="A163" s="80"/>
      <c r="B163" s="80"/>
      <c r="C163" s="80"/>
      <c r="D163" s="80"/>
      <c r="E163" s="80"/>
      <c r="F163" s="80"/>
      <c r="G163" s="80"/>
      <c r="H163" s="80"/>
      <c r="I163" s="56"/>
      <c r="J163" s="56"/>
      <c r="K163" s="88"/>
    </row>
    <row r="164" spans="1:11" x14ac:dyDescent="0.25">
      <c r="A164" s="80"/>
      <c r="B164" s="80"/>
      <c r="C164" s="80"/>
      <c r="D164" s="80"/>
      <c r="E164" s="80"/>
      <c r="F164" s="80"/>
      <c r="G164" s="80"/>
      <c r="H164" s="80"/>
      <c r="I164" s="56"/>
      <c r="J164" s="56"/>
      <c r="K164" s="88"/>
    </row>
    <row r="165" spans="1:11" x14ac:dyDescent="0.25">
      <c r="A165" s="80"/>
      <c r="B165" s="80"/>
      <c r="C165" s="80"/>
      <c r="D165" s="80"/>
      <c r="E165" s="80"/>
      <c r="F165" s="80"/>
      <c r="G165" s="80"/>
      <c r="H165" s="80"/>
      <c r="I165" s="56"/>
      <c r="J165" s="56"/>
      <c r="K165" s="88"/>
    </row>
    <row r="166" spans="1:11" x14ac:dyDescent="0.25">
      <c r="A166" s="80"/>
      <c r="B166" s="80"/>
      <c r="C166" s="80"/>
      <c r="D166" s="80"/>
      <c r="E166" s="80"/>
      <c r="F166" s="80"/>
      <c r="G166" s="80"/>
      <c r="H166" s="80"/>
      <c r="I166" s="56"/>
      <c r="J166" s="56"/>
      <c r="K166" s="88"/>
    </row>
    <row r="167" spans="1:11" x14ac:dyDescent="0.25">
      <c r="A167" s="57"/>
      <c r="B167" s="57"/>
      <c r="C167" s="57"/>
      <c r="D167" s="57"/>
      <c r="E167" s="57"/>
      <c r="F167" s="57"/>
      <c r="G167" s="57"/>
      <c r="H167" s="57"/>
      <c r="I167" s="56"/>
      <c r="J167" s="56"/>
    </row>
    <row r="168" spans="1:11" x14ac:dyDescent="0.25">
      <c r="A168" s="57"/>
      <c r="B168" s="57"/>
      <c r="C168" s="57"/>
      <c r="D168" s="57"/>
      <c r="E168" s="57"/>
      <c r="F168" s="57"/>
      <c r="G168" s="57"/>
      <c r="H168" s="57"/>
      <c r="I168" s="56"/>
      <c r="J168" s="56"/>
    </row>
    <row r="169" spans="1:11" x14ac:dyDescent="0.25">
      <c r="A169" s="57"/>
      <c r="B169" s="57"/>
      <c r="C169" s="57"/>
      <c r="D169" s="57"/>
      <c r="E169" s="57"/>
      <c r="F169" s="57"/>
      <c r="G169" s="57"/>
      <c r="H169" s="57"/>
      <c r="I169" s="56"/>
      <c r="J169" s="56"/>
    </row>
    <row r="170" spans="1:11" x14ac:dyDescent="0.25">
      <c r="A170" s="57"/>
      <c r="B170" s="57"/>
      <c r="C170" s="57"/>
      <c r="D170" s="57"/>
      <c r="E170" s="57"/>
      <c r="F170" s="57"/>
      <c r="G170" s="57"/>
      <c r="H170" s="57"/>
      <c r="I170" s="56"/>
      <c r="J170" s="56"/>
    </row>
    <row r="171" spans="1:11" x14ac:dyDescent="0.25">
      <c r="A171" s="57"/>
      <c r="B171" s="57"/>
      <c r="C171" s="57"/>
      <c r="D171" s="57"/>
      <c r="E171" s="57"/>
      <c r="F171" s="57"/>
      <c r="G171" s="57"/>
      <c r="H171" s="57"/>
      <c r="I171" s="56"/>
      <c r="J171" s="56"/>
    </row>
    <row r="172" spans="1:11" x14ac:dyDescent="0.25">
      <c r="A172" s="57"/>
      <c r="B172" s="57"/>
      <c r="C172" s="57"/>
      <c r="D172" s="57"/>
      <c r="E172" s="57"/>
      <c r="F172" s="57"/>
      <c r="G172" s="57"/>
      <c r="H172" s="57"/>
      <c r="I172" s="56"/>
      <c r="J172" s="56"/>
    </row>
    <row r="173" spans="1:11" x14ac:dyDescent="0.25">
      <c r="A173" s="57"/>
      <c r="B173" s="57"/>
      <c r="C173" s="57"/>
      <c r="D173" s="57"/>
      <c r="E173" s="57"/>
      <c r="F173" s="57"/>
      <c r="G173" s="57"/>
      <c r="H173" s="57"/>
      <c r="I173" s="56"/>
      <c r="J173" s="56"/>
    </row>
    <row r="174" spans="1:11" x14ac:dyDescent="0.25">
      <c r="A174" s="57"/>
      <c r="B174" s="57"/>
      <c r="C174" s="57"/>
      <c r="D174" s="57"/>
      <c r="E174" s="57"/>
      <c r="F174" s="57"/>
      <c r="G174" s="57"/>
      <c r="H174" s="57"/>
      <c r="I174" s="56"/>
      <c r="J174" s="56"/>
    </row>
    <row r="175" spans="1:11" x14ac:dyDescent="0.25">
      <c r="A175" s="57"/>
      <c r="B175" s="57"/>
      <c r="C175" s="57"/>
      <c r="D175" s="57"/>
      <c r="E175" s="57"/>
      <c r="F175" s="57"/>
      <c r="G175" s="57"/>
      <c r="H175" s="57"/>
      <c r="I175" s="56"/>
      <c r="J175" s="56"/>
    </row>
    <row r="176" spans="1:11" x14ac:dyDescent="0.25">
      <c r="A176" s="57"/>
      <c r="B176" s="57"/>
      <c r="C176" s="57"/>
      <c r="D176" s="57"/>
      <c r="E176" s="57"/>
      <c r="F176" s="57"/>
      <c r="G176" s="57"/>
      <c r="H176" s="57"/>
      <c r="I176" s="56"/>
      <c r="J176" s="56"/>
    </row>
    <row r="177" spans="1:10" x14ac:dyDescent="0.25">
      <c r="A177" s="57"/>
      <c r="B177" s="57"/>
      <c r="C177" s="57"/>
      <c r="D177" s="57"/>
      <c r="E177" s="57"/>
      <c r="F177" s="57"/>
      <c r="G177" s="57"/>
      <c r="H177" s="57"/>
      <c r="I177" s="56"/>
      <c r="J177" s="56"/>
    </row>
    <row r="178" spans="1:10" x14ac:dyDescent="0.25">
      <c r="A178" s="57"/>
      <c r="B178" s="57"/>
      <c r="C178" s="57"/>
      <c r="D178" s="57"/>
      <c r="E178" s="57"/>
      <c r="F178" s="57"/>
      <c r="G178" s="57"/>
      <c r="H178" s="57"/>
      <c r="I178" s="56"/>
      <c r="J178" s="56"/>
    </row>
    <row r="179" spans="1:10" x14ac:dyDescent="0.25">
      <c r="A179" s="57"/>
      <c r="B179" s="57"/>
      <c r="C179" s="57"/>
      <c r="D179" s="57"/>
      <c r="E179" s="57"/>
      <c r="F179" s="57"/>
      <c r="G179" s="57"/>
      <c r="H179" s="57"/>
      <c r="I179" s="56"/>
      <c r="J179" s="56"/>
    </row>
    <row r="180" spans="1:10" x14ac:dyDescent="0.25">
      <c r="A180" s="57"/>
      <c r="B180" s="57"/>
      <c r="C180" s="57"/>
      <c r="D180" s="57"/>
      <c r="E180" s="57"/>
      <c r="F180" s="57"/>
      <c r="G180" s="57"/>
      <c r="H180" s="57"/>
      <c r="I180" s="56"/>
      <c r="J180" s="56"/>
    </row>
    <row r="181" spans="1:10" x14ac:dyDescent="0.25">
      <c r="A181" s="57"/>
      <c r="B181" s="57"/>
      <c r="C181" s="57"/>
      <c r="D181" s="57"/>
      <c r="E181" s="57"/>
      <c r="F181" s="57"/>
      <c r="G181" s="57"/>
      <c r="H181" s="57"/>
      <c r="I181" s="56"/>
      <c r="J181" s="56"/>
    </row>
    <row r="182" spans="1:10" x14ac:dyDescent="0.25">
      <c r="A182" s="57"/>
      <c r="B182" s="57"/>
      <c r="C182" s="57"/>
      <c r="D182" s="57"/>
      <c r="E182" s="57"/>
      <c r="F182" s="57"/>
      <c r="G182" s="57"/>
      <c r="H182" s="57"/>
      <c r="I182" s="56"/>
      <c r="J182" s="56"/>
    </row>
  </sheetData>
  <sheetProtection algorithmName="SHA-512" hashValue="Y6/bQdMNULIS0TWyZd9nDgVSm+OhoFjZOnRk7Oew3Qq3IQTx4vx0mezWjUa5yBASDxr2OMKDVQJ5KAsjRYIw1A==" saltValue="UodQcYiD83oY6gvrlaJnHQ==" spinCount="100000" sheet="1" objects="1" scenarios="1"/>
  <mergeCells count="47">
    <mergeCell ref="A32:B32"/>
    <mergeCell ref="C32:H32"/>
    <mergeCell ref="A33:B33"/>
    <mergeCell ref="A29:B29"/>
    <mergeCell ref="C29:H29"/>
    <mergeCell ref="A30:B30"/>
    <mergeCell ref="C30:H30"/>
    <mergeCell ref="A31:B31"/>
    <mergeCell ref="C31:H31"/>
    <mergeCell ref="A26:B26"/>
    <mergeCell ref="C26:H26"/>
    <mergeCell ref="A27:B27"/>
    <mergeCell ref="C27:H27"/>
    <mergeCell ref="A28:B28"/>
    <mergeCell ref="C28:H28"/>
    <mergeCell ref="A25:B25"/>
    <mergeCell ref="A18:H18"/>
    <mergeCell ref="A19:G19"/>
    <mergeCell ref="A20:H20"/>
    <mergeCell ref="A21:F21"/>
    <mergeCell ref="G21:H21"/>
    <mergeCell ref="A22:H22"/>
    <mergeCell ref="A23:H23"/>
    <mergeCell ref="A24:B24"/>
    <mergeCell ref="C24:H24"/>
    <mergeCell ref="A17:H17"/>
    <mergeCell ref="A8:E8"/>
    <mergeCell ref="F8:H8"/>
    <mergeCell ref="A5:E5"/>
    <mergeCell ref="F5:H5"/>
    <mergeCell ref="A6:E6"/>
    <mergeCell ref="F6:H6"/>
    <mergeCell ref="A7:E7"/>
    <mergeCell ref="F7:H7"/>
    <mergeCell ref="A9:G9"/>
    <mergeCell ref="A10:E11"/>
    <mergeCell ref="A12:F13"/>
    <mergeCell ref="G12:H12"/>
    <mergeCell ref="A14:F14"/>
    <mergeCell ref="A15:F16"/>
    <mergeCell ref="A4:E4"/>
    <mergeCell ref="F4:H4"/>
    <mergeCell ref="A1:H1"/>
    <mergeCell ref="A2:E2"/>
    <mergeCell ref="F2:H2"/>
    <mergeCell ref="A3:E3"/>
    <mergeCell ref="F3:H3"/>
  </mergeCells>
  <conditionalFormatting sqref="H19:J19">
    <cfRule type="containsText" dxfId="17" priority="37" operator="containsText" text="pozytywna">
      <formula>NOT(ISERROR(SEARCH("pozytywna",H19)))</formula>
    </cfRule>
    <cfRule type="containsText" dxfId="16" priority="46" operator="containsText" text="negatywna">
      <formula>NOT(ISERROR(SEARCH("negatywna",H19)))</formula>
    </cfRule>
    <cfRule type="containsText" dxfId="15" priority="47" operator="containsText" text="pozytywna">
      <formula>NOT(ISERROR(SEARCH("pozytywna",H19)))</formula>
    </cfRule>
  </conditionalFormatting>
  <conditionalFormatting sqref="L21">
    <cfRule type="containsText" dxfId="14" priority="43" operator="containsText" text="negatywna">
      <formula>NOT(ISERROR(SEARCH("negatywna",L21)))</formula>
    </cfRule>
  </conditionalFormatting>
  <conditionalFormatting sqref="G21">
    <cfRule type="containsText" dxfId="13" priority="42" operator="containsText" text="negatywna">
      <formula>NOT(ISERROR(SEARCH("negatywna",G21)))</formula>
    </cfRule>
  </conditionalFormatting>
  <conditionalFormatting sqref="L19">
    <cfRule type="containsText" dxfId="12" priority="41" operator="containsText" text="negatywna">
      <formula>NOT(ISERROR(SEARCH("negatywna",L19)))</formula>
    </cfRule>
  </conditionalFormatting>
  <conditionalFormatting sqref="H14 I10:J10 G11:H11 L10 L12:L13">
    <cfRule type="containsText" dxfId="11" priority="18" operator="containsText" text="negatywna">
      <formula>NOT(ISERROR(SEARCH("negatywna",G10)))</formula>
    </cfRule>
  </conditionalFormatting>
  <conditionalFormatting sqref="L14">
    <cfRule type="containsText" dxfId="10" priority="11" operator="containsText" text="negatywna">
      <formula>NOT(ISERROR(SEARCH("negatywna",L14)))</formula>
    </cfRule>
  </conditionalFormatting>
  <conditionalFormatting sqref="H9:J9">
    <cfRule type="containsText" dxfId="9" priority="7" operator="containsText" text="pozytywna">
      <formula>NOT(ISERROR(SEARCH("pozytywna",H9)))</formula>
    </cfRule>
    <cfRule type="containsText" dxfId="8" priority="9" operator="containsText" text="negatywna">
      <formula>NOT(ISERROR(SEARCH("negatywna",H9)))</formula>
    </cfRule>
    <cfRule type="containsText" dxfId="7" priority="10" operator="containsText" text="pozytywna">
      <formula>NOT(ISERROR(SEARCH("pozytywna",H9)))</formula>
    </cfRule>
  </conditionalFormatting>
  <conditionalFormatting sqref="L9">
    <cfRule type="containsText" dxfId="6" priority="8" operator="containsText" text="negatywna">
      <formula>NOT(ISERROR(SEARCH("negatywna",L9)))</formula>
    </cfRule>
  </conditionalFormatting>
  <conditionalFormatting sqref="L11">
    <cfRule type="containsText" dxfId="5" priority="6" operator="containsText" text="negatywna">
      <formula>NOT(ISERROR(SEARCH("negatywna",L11)))</formula>
    </cfRule>
  </conditionalFormatting>
  <conditionalFormatting sqref="L16">
    <cfRule type="containsText" dxfId="4" priority="1" operator="containsText" text="negatywna">
      <formula>NOT(ISERROR(SEARCH("negatywna",L16)))</formula>
    </cfRule>
  </conditionalFormatting>
  <dataValidations count="5">
    <dataValidation type="list" allowBlank="1" showInputMessage="1" showErrorMessage="1" sqref="J9 J19">
      <formula1>$A$98:$C$98</formula1>
    </dataValidation>
    <dataValidation type="list" allowBlank="1" showInputMessage="1" showErrorMessage="1" sqref="H19 H9">
      <formula1>$A$98:$B$98</formula1>
    </dataValidation>
    <dataValidation type="list" allowBlank="1" showInputMessage="1" showErrorMessage="1" sqref="G14">
      <formula1>$B$81:$B$83</formula1>
    </dataValidation>
    <dataValidation type="list" allowBlank="1" showInputMessage="1" showErrorMessage="1" sqref="J13">
      <formula1>$A$128:$C$128</formula1>
    </dataValidation>
    <dataValidation type="list" allowBlank="1" showInputMessage="1" showErrorMessage="1" sqref="L12 L10 J10">
      <formula1>$A$119:$B$119</formula1>
    </dataValidation>
  </dataValidations>
  <pageMargins left="0.7" right="0.7" top="0.75" bottom="0.75" header="0.3" footer="0.3"/>
  <pageSetup paperSize="9" scale="55" orientation="portrait" r:id="rId1"/>
  <colBreaks count="1" manualBreakCount="1">
    <brk id="8" max="109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7" operator="containsText" text="pozytywna" id="{5A6F5FA7-26E8-4209-A27E-19EFD06EBC16}">
            <xm:f>NOT(ISERROR(SEARCH("pozytywna",'Asystent (st. dydaktyczne)'!I13)))</xm:f>
            <x14:dxf>
              <fill>
                <patternFill>
                  <bgColor rgb="FF00FF00"/>
                </patternFill>
              </fill>
            </x14:dxf>
          </x14:cfRule>
          <x14:cfRule type="containsText" priority="33" operator="containsText" text="negatywna" id="{65FBC414-0F08-40F6-A1FD-54DF8DF17D9F}">
            <xm:f>NOT(ISERROR(SEARCH("negatywna",'Asystent (st. dydaktyczne)'!I13)))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34" operator="containsText" text="pozytywna" id="{C01D3273-9586-4F74-B185-2FD12196E293}">
            <xm:f>NOT(ISERROR(SEARCH("pozytywna",'Asystent (st. dydaktyczne)'!I13)))</xm:f>
            <x14:dxf>
              <fill>
                <patternFill>
                  <bgColor rgb="FF66FF66"/>
                </patternFill>
              </fill>
            </x14:dxf>
          </x14:cfRule>
          <xm:sqref>I13:J13</xm:sqref>
        </x14:conditionalFormatting>
        <x14:conditionalFormatting xmlns:xm="http://schemas.microsoft.com/office/excel/2006/main">
          <x14:cfRule type="containsText" priority="5" operator="containsText" text="negatywna" id="{EC5152ED-1094-46CF-82A4-152A83F89138}">
            <xm:f>NOT(ISERROR(SEARCH("negatywna",'Asystent (st. dydaktyczne)'!H16)))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1"/>
  <sheetViews>
    <sheetView zoomScale="110" zoomScaleNormal="110" zoomScaleSheetLayoutView="100" workbookViewId="0">
      <selection activeCell="A2" sqref="A2:E2"/>
    </sheetView>
  </sheetViews>
  <sheetFormatPr defaultColWidth="8.85546875" defaultRowHeight="15" x14ac:dyDescent="0.25"/>
  <cols>
    <col min="1" max="2" width="19.7109375" style="57" customWidth="1"/>
    <col min="3" max="5" width="18.7109375" style="57" customWidth="1"/>
    <col min="6" max="8" width="20.7109375" style="57" customWidth="1"/>
    <col min="9" max="9" width="20.7109375" style="56" customWidth="1"/>
    <col min="10" max="11" width="20.7109375" style="55" customWidth="1"/>
    <col min="12" max="12" width="17.7109375" style="55" customWidth="1"/>
    <col min="13" max="13" width="16.7109375" style="55" customWidth="1"/>
    <col min="14" max="15" width="8.85546875" style="55"/>
    <col min="16" max="20" width="8.85546875" style="56"/>
    <col min="21" max="16384" width="8.85546875" style="57"/>
  </cols>
  <sheetData>
    <row r="1" spans="1:20" s="51" customFormat="1" ht="37.9" customHeight="1" thickBot="1" x14ac:dyDescent="0.35">
      <c r="A1" s="212" t="s">
        <v>79</v>
      </c>
      <c r="B1" s="213"/>
      <c r="C1" s="213"/>
      <c r="D1" s="213"/>
      <c r="E1" s="213"/>
      <c r="F1" s="213"/>
      <c r="G1" s="213"/>
      <c r="H1" s="214"/>
      <c r="I1" s="47"/>
      <c r="J1" s="48"/>
      <c r="K1" s="48"/>
      <c r="L1" s="49"/>
      <c r="M1" s="49"/>
      <c r="N1" s="49"/>
      <c r="O1" s="49"/>
      <c r="P1" s="50"/>
      <c r="Q1" s="50"/>
      <c r="R1" s="50"/>
      <c r="S1" s="50"/>
      <c r="T1" s="50"/>
    </row>
    <row r="2" spans="1:20" ht="28.15" customHeight="1" x14ac:dyDescent="0.25">
      <c r="A2" s="164" t="s">
        <v>30</v>
      </c>
      <c r="B2" s="165"/>
      <c r="C2" s="165"/>
      <c r="D2" s="165"/>
      <c r="E2" s="165"/>
      <c r="F2" s="168"/>
      <c r="G2" s="168"/>
      <c r="H2" s="169"/>
      <c r="I2" s="52"/>
      <c r="J2" s="53"/>
      <c r="K2" s="48"/>
      <c r="L2" s="54"/>
    </row>
    <row r="3" spans="1:20" ht="28.15" customHeight="1" x14ac:dyDescent="0.25">
      <c r="A3" s="172" t="s">
        <v>31</v>
      </c>
      <c r="B3" s="173"/>
      <c r="C3" s="173"/>
      <c r="D3" s="173"/>
      <c r="E3" s="173"/>
      <c r="F3" s="170"/>
      <c r="G3" s="170"/>
      <c r="H3" s="171"/>
      <c r="I3" s="52"/>
      <c r="J3" s="53"/>
      <c r="K3" s="48"/>
      <c r="L3" s="54"/>
    </row>
    <row r="4" spans="1:20" ht="28.15" customHeight="1" x14ac:dyDescent="0.25">
      <c r="A4" s="172" t="s">
        <v>4</v>
      </c>
      <c r="B4" s="173"/>
      <c r="C4" s="173"/>
      <c r="D4" s="173"/>
      <c r="E4" s="173"/>
      <c r="F4" s="170"/>
      <c r="G4" s="170"/>
      <c r="H4" s="171"/>
      <c r="I4" s="52"/>
      <c r="J4" s="53"/>
      <c r="K4" s="48"/>
      <c r="L4" s="54"/>
    </row>
    <row r="5" spans="1:20" ht="28.15" customHeight="1" x14ac:dyDescent="0.25">
      <c r="A5" s="172" t="s">
        <v>32</v>
      </c>
      <c r="B5" s="173"/>
      <c r="C5" s="173"/>
      <c r="D5" s="173"/>
      <c r="E5" s="173"/>
      <c r="F5" s="170"/>
      <c r="G5" s="170"/>
      <c r="H5" s="171"/>
      <c r="I5" s="52"/>
      <c r="J5" s="53"/>
      <c r="K5" s="48"/>
      <c r="L5" s="54"/>
    </row>
    <row r="6" spans="1:20" ht="28.15" customHeight="1" x14ac:dyDescent="0.25">
      <c r="A6" s="172" t="s">
        <v>5</v>
      </c>
      <c r="B6" s="173"/>
      <c r="C6" s="173"/>
      <c r="D6" s="173"/>
      <c r="E6" s="173"/>
      <c r="F6" s="170"/>
      <c r="G6" s="170"/>
      <c r="H6" s="171"/>
      <c r="I6" s="52"/>
      <c r="J6" s="53"/>
      <c r="K6" s="48"/>
      <c r="L6" s="54"/>
    </row>
    <row r="7" spans="1:20" ht="28.15" customHeight="1" x14ac:dyDescent="0.25">
      <c r="A7" s="172" t="s">
        <v>33</v>
      </c>
      <c r="B7" s="173"/>
      <c r="C7" s="173"/>
      <c r="D7" s="173"/>
      <c r="E7" s="173"/>
      <c r="F7" s="170"/>
      <c r="G7" s="170"/>
      <c r="H7" s="171"/>
      <c r="I7" s="52"/>
      <c r="J7" s="53"/>
      <c r="K7" s="48"/>
      <c r="L7" s="54"/>
    </row>
    <row r="8" spans="1:20" ht="28.15" customHeight="1" thickBot="1" x14ac:dyDescent="0.3">
      <c r="A8" s="220" t="s">
        <v>78</v>
      </c>
      <c r="B8" s="221"/>
      <c r="C8" s="221"/>
      <c r="D8" s="221"/>
      <c r="E8" s="221"/>
      <c r="F8" s="135"/>
      <c r="G8" s="135"/>
      <c r="H8" s="136"/>
      <c r="I8" s="52"/>
      <c r="J8" s="53"/>
      <c r="K8" s="48"/>
      <c r="L8" s="54"/>
    </row>
    <row r="9" spans="1:20" ht="40.15" customHeight="1" x14ac:dyDescent="0.25">
      <c r="A9" s="159" t="s">
        <v>74</v>
      </c>
      <c r="B9" s="160"/>
      <c r="C9" s="160"/>
      <c r="D9" s="160"/>
      <c r="E9" s="160"/>
      <c r="F9" s="36" t="s">
        <v>6</v>
      </c>
      <c r="G9" s="121" t="s">
        <v>157</v>
      </c>
      <c r="H9" s="37" t="s">
        <v>3</v>
      </c>
      <c r="I9" s="58"/>
      <c r="J9" s="58"/>
      <c r="K9" s="48"/>
      <c r="L9" s="54"/>
    </row>
    <row r="10" spans="1:20" ht="40.15" customHeight="1" x14ac:dyDescent="0.25">
      <c r="A10" s="235" t="s">
        <v>9</v>
      </c>
      <c r="B10" s="236"/>
      <c r="C10" s="236"/>
      <c r="D10" s="236"/>
      <c r="E10" s="236"/>
      <c r="F10" s="34">
        <v>100</v>
      </c>
      <c r="G10" s="34">
        <v>3</v>
      </c>
      <c r="H10" s="11">
        <f>IFERROR(F10/G10,0)</f>
        <v>33.333333333333336</v>
      </c>
      <c r="I10" s="59"/>
      <c r="J10" s="59"/>
      <c r="K10" s="48"/>
      <c r="L10" s="60"/>
    </row>
    <row r="11" spans="1:20" ht="40.15" customHeight="1" x14ac:dyDescent="0.25">
      <c r="A11" s="235" t="s">
        <v>10</v>
      </c>
      <c r="B11" s="236"/>
      <c r="C11" s="236"/>
      <c r="D11" s="236"/>
      <c r="E11" s="236"/>
      <c r="F11" s="34">
        <v>0</v>
      </c>
      <c r="G11" s="34">
        <v>0</v>
      </c>
      <c r="H11" s="11">
        <f t="shared" ref="H11:H25" si="0">IFERROR(F11/G11,0)</f>
        <v>0</v>
      </c>
      <c r="I11" s="59"/>
      <c r="J11" s="59"/>
      <c r="K11" s="48"/>
      <c r="L11" s="60"/>
    </row>
    <row r="12" spans="1:20" ht="40.15" customHeight="1" x14ac:dyDescent="0.25">
      <c r="A12" s="235" t="s">
        <v>11</v>
      </c>
      <c r="B12" s="236"/>
      <c r="C12" s="236"/>
      <c r="D12" s="236"/>
      <c r="E12" s="236"/>
      <c r="F12" s="34">
        <v>0</v>
      </c>
      <c r="G12" s="34">
        <v>0</v>
      </c>
      <c r="H12" s="11">
        <f t="shared" si="0"/>
        <v>0</v>
      </c>
      <c r="I12" s="59"/>
      <c r="J12" s="59"/>
      <c r="K12" s="48"/>
      <c r="L12" s="60"/>
    </row>
    <row r="13" spans="1:20" ht="40.15" customHeight="1" x14ac:dyDescent="0.25">
      <c r="A13" s="235" t="s">
        <v>12</v>
      </c>
      <c r="B13" s="236"/>
      <c r="C13" s="236"/>
      <c r="D13" s="236"/>
      <c r="E13" s="236"/>
      <c r="F13" s="34">
        <v>0</v>
      </c>
      <c r="G13" s="34">
        <v>0</v>
      </c>
      <c r="H13" s="11">
        <f t="shared" si="0"/>
        <v>0</v>
      </c>
      <c r="I13" s="59"/>
      <c r="J13" s="59"/>
      <c r="K13" s="48"/>
      <c r="L13" s="60"/>
    </row>
    <row r="14" spans="1:20" ht="40.15" customHeight="1" x14ac:dyDescent="0.25">
      <c r="A14" s="235" t="s">
        <v>13</v>
      </c>
      <c r="B14" s="236"/>
      <c r="C14" s="236"/>
      <c r="D14" s="236"/>
      <c r="E14" s="236"/>
      <c r="F14" s="34">
        <v>0</v>
      </c>
      <c r="G14" s="34">
        <v>0</v>
      </c>
      <c r="H14" s="11">
        <f t="shared" si="0"/>
        <v>0</v>
      </c>
      <c r="I14" s="59"/>
      <c r="J14" s="59"/>
      <c r="K14" s="48"/>
      <c r="L14" s="60"/>
    </row>
    <row r="15" spans="1:20" ht="40.15" customHeight="1" x14ac:dyDescent="0.25">
      <c r="A15" s="235" t="s">
        <v>14</v>
      </c>
      <c r="B15" s="236"/>
      <c r="C15" s="236"/>
      <c r="D15" s="236"/>
      <c r="E15" s="236"/>
      <c r="F15" s="34">
        <v>0</v>
      </c>
      <c r="G15" s="34">
        <v>0</v>
      </c>
      <c r="H15" s="11">
        <f t="shared" si="0"/>
        <v>0</v>
      </c>
      <c r="I15" s="59"/>
      <c r="J15" s="59"/>
      <c r="K15" s="48"/>
      <c r="L15" s="60"/>
    </row>
    <row r="16" spans="1:20" ht="40.15" customHeight="1" x14ac:dyDescent="0.25">
      <c r="A16" s="235" t="s">
        <v>15</v>
      </c>
      <c r="B16" s="236"/>
      <c r="C16" s="236"/>
      <c r="D16" s="236"/>
      <c r="E16" s="236"/>
      <c r="F16" s="34">
        <v>0</v>
      </c>
      <c r="G16" s="34">
        <v>0</v>
      </c>
      <c r="H16" s="11">
        <f t="shared" si="0"/>
        <v>0</v>
      </c>
      <c r="I16" s="59"/>
      <c r="J16" s="59"/>
      <c r="K16" s="48"/>
      <c r="L16" s="60"/>
    </row>
    <row r="17" spans="1:12" ht="40.15" customHeight="1" x14ac:dyDescent="0.25">
      <c r="A17" s="235" t="s">
        <v>16</v>
      </c>
      <c r="B17" s="236"/>
      <c r="C17" s="236"/>
      <c r="D17" s="236"/>
      <c r="E17" s="236"/>
      <c r="F17" s="34">
        <v>0</v>
      </c>
      <c r="G17" s="34">
        <v>0</v>
      </c>
      <c r="H17" s="11">
        <f t="shared" si="0"/>
        <v>0</v>
      </c>
      <c r="I17" s="59"/>
      <c r="J17" s="59"/>
      <c r="K17" s="48"/>
      <c r="L17" s="60"/>
    </row>
    <row r="18" spans="1:12" ht="40.15" customHeight="1" x14ac:dyDescent="0.25">
      <c r="A18" s="235" t="s">
        <v>17</v>
      </c>
      <c r="B18" s="236"/>
      <c r="C18" s="236"/>
      <c r="D18" s="236"/>
      <c r="E18" s="236"/>
      <c r="F18" s="34">
        <v>0</v>
      </c>
      <c r="G18" s="34">
        <v>0</v>
      </c>
      <c r="H18" s="11">
        <f t="shared" si="0"/>
        <v>0</v>
      </c>
      <c r="I18" s="59"/>
      <c r="J18" s="59"/>
      <c r="K18" s="48"/>
      <c r="L18" s="60"/>
    </row>
    <row r="19" spans="1:12" ht="40.15" customHeight="1" thickBot="1" x14ac:dyDescent="0.3">
      <c r="A19" s="240" t="s">
        <v>18</v>
      </c>
      <c r="B19" s="241"/>
      <c r="C19" s="241"/>
      <c r="D19" s="241"/>
      <c r="E19" s="241"/>
      <c r="F19" s="34">
        <v>40</v>
      </c>
      <c r="G19" s="35">
        <v>2</v>
      </c>
      <c r="H19" s="12">
        <f t="shared" si="0"/>
        <v>20</v>
      </c>
      <c r="I19" s="59"/>
      <c r="J19" s="59"/>
      <c r="K19" s="48"/>
      <c r="L19" s="60"/>
    </row>
    <row r="20" spans="1:12" ht="40.15" customHeight="1" x14ac:dyDescent="0.25">
      <c r="A20" s="159" t="s">
        <v>75</v>
      </c>
      <c r="B20" s="160"/>
      <c r="C20" s="160"/>
      <c r="D20" s="160"/>
      <c r="E20" s="160"/>
      <c r="F20" s="36" t="s">
        <v>6</v>
      </c>
      <c r="G20" s="121" t="s">
        <v>157</v>
      </c>
      <c r="H20" s="37" t="s">
        <v>3</v>
      </c>
      <c r="I20" s="58"/>
      <c r="J20" s="58"/>
      <c r="K20" s="48"/>
      <c r="L20" s="61"/>
    </row>
    <row r="21" spans="1:12" ht="40.15" customHeight="1" x14ac:dyDescent="0.25">
      <c r="A21" s="235" t="s">
        <v>34</v>
      </c>
      <c r="B21" s="236"/>
      <c r="C21" s="236"/>
      <c r="D21" s="236"/>
      <c r="E21" s="236"/>
      <c r="F21" s="34">
        <v>0</v>
      </c>
      <c r="G21" s="123">
        <v>0</v>
      </c>
      <c r="H21" s="11">
        <f t="shared" si="0"/>
        <v>0</v>
      </c>
      <c r="I21" s="59"/>
      <c r="J21" s="59"/>
      <c r="K21" s="48"/>
      <c r="L21" s="60"/>
    </row>
    <row r="22" spans="1:12" ht="40.15" customHeight="1" thickBot="1" x14ac:dyDescent="0.3">
      <c r="A22" s="240" t="s">
        <v>35</v>
      </c>
      <c r="B22" s="241"/>
      <c r="C22" s="241"/>
      <c r="D22" s="241"/>
      <c r="E22" s="241"/>
      <c r="F22" s="35">
        <v>0</v>
      </c>
      <c r="G22" s="125">
        <v>0</v>
      </c>
      <c r="H22" s="12">
        <f t="shared" si="0"/>
        <v>0</v>
      </c>
      <c r="I22" s="59"/>
      <c r="J22" s="59"/>
      <c r="K22" s="48"/>
      <c r="L22" s="60"/>
    </row>
    <row r="23" spans="1:12" ht="40.15" customHeight="1" x14ac:dyDescent="0.25">
      <c r="A23" s="159" t="s">
        <v>76</v>
      </c>
      <c r="B23" s="160"/>
      <c r="C23" s="160"/>
      <c r="D23" s="160"/>
      <c r="E23" s="160"/>
      <c r="F23" s="36" t="s">
        <v>6</v>
      </c>
      <c r="G23" s="121" t="s">
        <v>157</v>
      </c>
      <c r="H23" s="37" t="s">
        <v>3</v>
      </c>
      <c r="I23" s="58"/>
      <c r="J23" s="58"/>
      <c r="K23" s="48"/>
      <c r="L23" s="60"/>
    </row>
    <row r="24" spans="1:12" ht="40.15" customHeight="1" x14ac:dyDescent="0.25">
      <c r="A24" s="235" t="s">
        <v>36</v>
      </c>
      <c r="B24" s="236"/>
      <c r="C24" s="236"/>
      <c r="D24" s="236"/>
      <c r="E24" s="236"/>
      <c r="F24" s="34">
        <v>20</v>
      </c>
      <c r="G24" s="123">
        <v>1</v>
      </c>
      <c r="H24" s="11">
        <f t="shared" si="0"/>
        <v>20</v>
      </c>
      <c r="I24" s="59"/>
      <c r="J24" s="59"/>
      <c r="K24" s="48"/>
      <c r="L24" s="60"/>
    </row>
    <row r="25" spans="1:12" ht="40.15" customHeight="1" thickBot="1" x14ac:dyDescent="0.3">
      <c r="A25" s="240" t="s">
        <v>37</v>
      </c>
      <c r="B25" s="241"/>
      <c r="C25" s="241"/>
      <c r="D25" s="241"/>
      <c r="E25" s="241"/>
      <c r="F25" s="34">
        <v>20</v>
      </c>
      <c r="G25" s="35">
        <v>1</v>
      </c>
      <c r="H25" s="12">
        <f t="shared" si="0"/>
        <v>20</v>
      </c>
      <c r="I25" s="59"/>
      <c r="J25" s="59"/>
      <c r="K25" s="48"/>
      <c r="L25" s="60"/>
    </row>
    <row r="26" spans="1:12" ht="40.15" customHeight="1" x14ac:dyDescent="0.25">
      <c r="A26" s="185" t="s">
        <v>77</v>
      </c>
      <c r="B26" s="186"/>
      <c r="C26" s="186"/>
      <c r="D26" s="186"/>
      <c r="E26" s="186"/>
      <c r="F26" s="186"/>
      <c r="G26" s="186"/>
      <c r="H26" s="187"/>
      <c r="I26" s="58"/>
      <c r="J26" s="58"/>
      <c r="K26" s="48"/>
      <c r="L26" s="61"/>
    </row>
    <row r="27" spans="1:12" ht="40.15" customHeight="1" x14ac:dyDescent="0.25">
      <c r="A27" s="190" t="s">
        <v>68</v>
      </c>
      <c r="B27" s="242"/>
      <c r="C27" s="242"/>
      <c r="D27" s="242"/>
      <c r="E27" s="242"/>
      <c r="F27" s="233" t="s">
        <v>3</v>
      </c>
      <c r="G27" s="233"/>
      <c r="H27" s="234"/>
      <c r="I27" s="52"/>
      <c r="J27" s="53"/>
      <c r="K27" s="48"/>
      <c r="L27" s="54"/>
    </row>
    <row r="28" spans="1:12" ht="40.15" customHeight="1" x14ac:dyDescent="0.25">
      <c r="A28" s="237" t="s">
        <v>55</v>
      </c>
      <c r="B28" s="238"/>
      <c r="C28" s="238"/>
      <c r="D28" s="238"/>
      <c r="E28" s="239"/>
      <c r="F28" s="170">
        <v>0</v>
      </c>
      <c r="G28" s="170"/>
      <c r="H28" s="171"/>
      <c r="I28" s="52"/>
      <c r="J28" s="53"/>
      <c r="K28" s="48"/>
      <c r="L28" s="54"/>
    </row>
    <row r="29" spans="1:12" ht="40.15" customHeight="1" x14ac:dyDescent="0.25">
      <c r="A29" s="190" t="s">
        <v>56</v>
      </c>
      <c r="B29" s="242"/>
      <c r="C29" s="242"/>
      <c r="D29" s="242"/>
      <c r="E29" s="242"/>
      <c r="F29" s="233" t="s">
        <v>3</v>
      </c>
      <c r="G29" s="233"/>
      <c r="H29" s="234"/>
      <c r="I29" s="52"/>
      <c r="J29" s="53"/>
      <c r="K29" s="48"/>
      <c r="L29" s="54"/>
    </row>
    <row r="30" spans="1:12" ht="40.15" customHeight="1" x14ac:dyDescent="0.25">
      <c r="A30" s="237" t="s">
        <v>55</v>
      </c>
      <c r="B30" s="238"/>
      <c r="C30" s="238"/>
      <c r="D30" s="238"/>
      <c r="E30" s="239"/>
      <c r="F30" s="170">
        <v>0</v>
      </c>
      <c r="G30" s="170"/>
      <c r="H30" s="171"/>
      <c r="I30" s="52"/>
      <c r="J30" s="53"/>
      <c r="K30" s="48"/>
      <c r="L30" s="54"/>
    </row>
    <row r="31" spans="1:12" ht="40.15" customHeight="1" x14ac:dyDescent="0.25">
      <c r="A31" s="190" t="s">
        <v>69</v>
      </c>
      <c r="B31" s="242"/>
      <c r="C31" s="242"/>
      <c r="D31" s="242"/>
      <c r="E31" s="242"/>
      <c r="F31" s="233" t="s">
        <v>3</v>
      </c>
      <c r="G31" s="233"/>
      <c r="H31" s="234"/>
      <c r="I31" s="52"/>
      <c r="J31" s="53"/>
      <c r="K31" s="48"/>
      <c r="L31" s="54"/>
    </row>
    <row r="32" spans="1:12" ht="40.15" customHeight="1" thickBot="1" x14ac:dyDescent="0.3">
      <c r="A32" s="154" t="s">
        <v>57</v>
      </c>
      <c r="B32" s="155"/>
      <c r="C32" s="155"/>
      <c r="D32" s="155"/>
      <c r="E32" s="156"/>
      <c r="F32" s="141">
        <v>0</v>
      </c>
      <c r="G32" s="141"/>
      <c r="H32" s="142"/>
      <c r="I32" s="52"/>
      <c r="J32" s="53"/>
      <c r="K32" s="48"/>
      <c r="L32" s="54"/>
    </row>
    <row r="33" spans="1:12" ht="40.15" customHeight="1" x14ac:dyDescent="0.25">
      <c r="A33" s="185" t="s">
        <v>45</v>
      </c>
      <c r="B33" s="186"/>
      <c r="C33" s="186"/>
      <c r="D33" s="186"/>
      <c r="E33" s="186"/>
      <c r="F33" s="186"/>
      <c r="G33" s="186"/>
      <c r="H33" s="187"/>
      <c r="I33" s="58"/>
      <c r="J33" s="58"/>
      <c r="K33" s="48"/>
      <c r="L33" s="54"/>
    </row>
    <row r="34" spans="1:12" ht="40.15" customHeight="1" x14ac:dyDescent="0.25">
      <c r="A34" s="196" t="s">
        <v>58</v>
      </c>
      <c r="B34" s="197"/>
      <c r="C34" s="197"/>
      <c r="D34" s="197"/>
      <c r="E34" s="197"/>
      <c r="F34" s="197"/>
      <c r="G34" s="181" t="s">
        <v>3</v>
      </c>
      <c r="H34" s="182"/>
      <c r="I34" s="52"/>
      <c r="J34" s="53"/>
      <c r="K34" s="48"/>
      <c r="L34" s="54"/>
    </row>
    <row r="35" spans="1:12" ht="40.15" customHeight="1" x14ac:dyDescent="0.25">
      <c r="A35" s="145" t="s">
        <v>123</v>
      </c>
      <c r="B35" s="146"/>
      <c r="C35" s="146"/>
      <c r="D35" s="146"/>
      <c r="E35" s="146"/>
      <c r="F35" s="147"/>
      <c r="G35" s="143">
        <v>15</v>
      </c>
      <c r="H35" s="144"/>
      <c r="I35" s="52"/>
      <c r="J35" s="53"/>
      <c r="K35" s="48"/>
      <c r="L35" s="54"/>
    </row>
    <row r="36" spans="1:12" ht="40.15" customHeight="1" x14ac:dyDescent="0.25">
      <c r="A36" s="196" t="s">
        <v>59</v>
      </c>
      <c r="B36" s="197"/>
      <c r="C36" s="197"/>
      <c r="D36" s="197"/>
      <c r="E36" s="197"/>
      <c r="F36" s="198"/>
      <c r="G36" s="181" t="s">
        <v>3</v>
      </c>
      <c r="H36" s="182"/>
      <c r="I36" s="52"/>
      <c r="J36" s="53"/>
      <c r="K36" s="48"/>
      <c r="L36" s="54"/>
    </row>
    <row r="37" spans="1:12" ht="40.15" customHeight="1" thickBot="1" x14ac:dyDescent="0.3">
      <c r="A37" s="145" t="s">
        <v>123</v>
      </c>
      <c r="B37" s="146"/>
      <c r="C37" s="146"/>
      <c r="D37" s="146"/>
      <c r="E37" s="146"/>
      <c r="F37" s="147"/>
      <c r="G37" s="135">
        <v>10</v>
      </c>
      <c r="H37" s="136"/>
      <c r="I37" s="52"/>
      <c r="J37" s="53"/>
      <c r="K37" s="48"/>
      <c r="L37" s="54"/>
    </row>
    <row r="38" spans="1:12" ht="40.15" customHeight="1" x14ac:dyDescent="0.25">
      <c r="A38" s="159" t="s">
        <v>53</v>
      </c>
      <c r="B38" s="160"/>
      <c r="C38" s="160"/>
      <c r="D38" s="160"/>
      <c r="E38" s="160"/>
      <c r="F38" s="160"/>
      <c r="G38" s="137" t="s">
        <v>3</v>
      </c>
      <c r="H38" s="138"/>
      <c r="I38" s="52"/>
      <c r="J38" s="53"/>
      <c r="K38" s="48"/>
      <c r="L38" s="54"/>
    </row>
    <row r="39" spans="1:12" ht="40.15" customHeight="1" thickBot="1" x14ac:dyDescent="0.3">
      <c r="A39" s="161" t="s">
        <v>54</v>
      </c>
      <c r="B39" s="162"/>
      <c r="C39" s="162"/>
      <c r="D39" s="162"/>
      <c r="E39" s="162"/>
      <c r="F39" s="163"/>
      <c r="G39" s="135">
        <v>10</v>
      </c>
      <c r="H39" s="136"/>
      <c r="I39" s="52"/>
      <c r="J39" s="53"/>
      <c r="K39" s="48"/>
      <c r="L39" s="54"/>
    </row>
    <row r="40" spans="1:12" ht="40.15" customHeight="1" x14ac:dyDescent="0.25">
      <c r="A40" s="192" t="s">
        <v>51</v>
      </c>
      <c r="B40" s="193"/>
      <c r="C40" s="193"/>
      <c r="D40" s="193"/>
      <c r="E40" s="193"/>
      <c r="F40" s="193"/>
      <c r="G40" s="13" t="s">
        <v>3</v>
      </c>
      <c r="H40" s="14" t="s">
        <v>19</v>
      </c>
      <c r="I40" s="58"/>
      <c r="J40" s="58"/>
      <c r="K40" s="48"/>
      <c r="L40" s="54"/>
    </row>
    <row r="41" spans="1:12" ht="40.15" customHeight="1" thickBot="1" x14ac:dyDescent="0.3">
      <c r="A41" s="194"/>
      <c r="B41" s="195"/>
      <c r="C41" s="195"/>
      <c r="D41" s="195"/>
      <c r="E41" s="195"/>
      <c r="F41" s="195"/>
      <c r="G41" s="46">
        <f>SUM(H10:H19,H21:H22,H24:H25,F28,F30,F32,G35,G37,G39)</f>
        <v>128.33333333333334</v>
      </c>
      <c r="H41" s="15" t="str">
        <f>VLOOKUP(G41,$A$62:$C$63,3,TRUE)</f>
        <v>pozytywna</v>
      </c>
      <c r="I41" s="62"/>
      <c r="J41" s="62"/>
      <c r="K41" s="48"/>
      <c r="L41" s="63">
        <f>VLOOKUP(H41,$A$77:$C$79,3,TRUE)</f>
        <v>1</v>
      </c>
    </row>
    <row r="42" spans="1:12" ht="40.15" customHeight="1" x14ac:dyDescent="0.25">
      <c r="A42" s="201" t="s">
        <v>71</v>
      </c>
      <c r="B42" s="202"/>
      <c r="C42" s="202"/>
      <c r="D42" s="202"/>
      <c r="E42" s="202"/>
      <c r="F42" s="202"/>
      <c r="G42" s="202"/>
      <c r="H42" s="203"/>
      <c r="I42" s="64"/>
      <c r="J42" s="64"/>
      <c r="K42" s="48"/>
      <c r="L42" s="65"/>
    </row>
    <row r="43" spans="1:12" ht="79.900000000000006" customHeight="1" thickBot="1" x14ac:dyDescent="0.3">
      <c r="A43" s="174"/>
      <c r="B43" s="175"/>
      <c r="C43" s="175"/>
      <c r="D43" s="175"/>
      <c r="E43" s="175"/>
      <c r="F43" s="175"/>
      <c r="G43" s="175"/>
      <c r="H43" s="176"/>
      <c r="I43" s="66"/>
      <c r="J43" s="67"/>
      <c r="K43" s="48"/>
      <c r="L43" s="68"/>
    </row>
    <row r="44" spans="1:12" ht="40.15" customHeight="1" x14ac:dyDescent="0.25">
      <c r="A44" s="183" t="s">
        <v>52</v>
      </c>
      <c r="B44" s="184"/>
      <c r="C44" s="184"/>
      <c r="D44" s="184"/>
      <c r="E44" s="184"/>
      <c r="F44" s="184"/>
      <c r="G44" s="184"/>
      <c r="H44" s="22" t="s">
        <v>1</v>
      </c>
      <c r="I44" s="69"/>
      <c r="J44" s="69"/>
      <c r="K44" s="48"/>
      <c r="L44" s="63">
        <f>VLOOKUP(H44,$A$77:$C$79,3,TRUE)</f>
        <v>1</v>
      </c>
    </row>
    <row r="45" spans="1:12" ht="79.900000000000006" customHeight="1" thickBot="1" x14ac:dyDescent="0.3">
      <c r="A45" s="174"/>
      <c r="B45" s="175"/>
      <c r="C45" s="175"/>
      <c r="D45" s="175"/>
      <c r="E45" s="175"/>
      <c r="F45" s="175"/>
      <c r="G45" s="175"/>
      <c r="H45" s="176"/>
      <c r="I45" s="66"/>
      <c r="J45" s="67"/>
      <c r="K45" s="48"/>
      <c r="L45" s="68"/>
    </row>
    <row r="46" spans="1:12" ht="40.15" customHeight="1" thickBot="1" x14ac:dyDescent="0.3">
      <c r="A46" s="207" t="s">
        <v>0</v>
      </c>
      <c r="B46" s="208"/>
      <c r="C46" s="208"/>
      <c r="D46" s="208"/>
      <c r="E46" s="208"/>
      <c r="F46" s="209"/>
      <c r="G46" s="157" t="str">
        <f>VLOOKUP(L46,$E$67:$G$68,3,TRUE)</f>
        <v>pozytywna</v>
      </c>
      <c r="H46" s="158"/>
      <c r="I46" s="62"/>
      <c r="J46" s="62"/>
      <c r="K46" s="48"/>
      <c r="L46" s="63">
        <f>SUM(L41:L45)</f>
        <v>2</v>
      </c>
    </row>
    <row r="47" spans="1:12" ht="40.15" customHeight="1" x14ac:dyDescent="0.25">
      <c r="A47" s="224" t="s">
        <v>39</v>
      </c>
      <c r="B47" s="225"/>
      <c r="C47" s="225"/>
      <c r="D47" s="225"/>
      <c r="E47" s="225"/>
      <c r="F47" s="225"/>
      <c r="G47" s="225"/>
      <c r="H47" s="226"/>
      <c r="I47" s="70"/>
      <c r="J47" s="70"/>
      <c r="K47" s="48"/>
      <c r="L47" s="71"/>
    </row>
    <row r="48" spans="1:12" ht="40.15" customHeight="1" thickBot="1" x14ac:dyDescent="0.3">
      <c r="A48" s="204" t="s">
        <v>156</v>
      </c>
      <c r="B48" s="205"/>
      <c r="C48" s="205"/>
      <c r="D48" s="205"/>
      <c r="E48" s="205"/>
      <c r="F48" s="205"/>
      <c r="G48" s="205"/>
      <c r="H48" s="206"/>
      <c r="I48" s="70"/>
      <c r="J48" s="70"/>
      <c r="K48" s="48"/>
      <c r="L48" s="71"/>
    </row>
    <row r="49" spans="1:20" ht="40.15" customHeight="1" thickBot="1" x14ac:dyDescent="0.3">
      <c r="A49" s="215" t="s">
        <v>40</v>
      </c>
      <c r="B49" s="216"/>
      <c r="C49" s="217"/>
      <c r="D49" s="218"/>
      <c r="E49" s="218"/>
      <c r="F49" s="218"/>
      <c r="G49" s="218"/>
      <c r="H49" s="219"/>
      <c r="I49" s="72"/>
      <c r="J49" s="73"/>
      <c r="K49" s="48"/>
    </row>
    <row r="50" spans="1:20" ht="40.15" customHeight="1" thickBot="1" x14ac:dyDescent="0.3">
      <c r="A50" s="215" t="s">
        <v>90</v>
      </c>
      <c r="B50" s="216"/>
      <c r="C50" s="16"/>
      <c r="D50" s="17"/>
      <c r="E50" s="17"/>
      <c r="F50" s="17"/>
      <c r="G50" s="17"/>
      <c r="H50" s="18"/>
      <c r="I50" s="74"/>
      <c r="J50" s="75"/>
      <c r="K50" s="48"/>
    </row>
    <row r="51" spans="1:20" ht="40.15" customHeight="1" x14ac:dyDescent="0.25">
      <c r="A51" s="210" t="s">
        <v>41</v>
      </c>
      <c r="B51" s="211"/>
      <c r="C51" s="222"/>
      <c r="D51" s="222"/>
      <c r="E51" s="222"/>
      <c r="F51" s="222"/>
      <c r="G51" s="222"/>
      <c r="H51" s="223"/>
      <c r="I51" s="76"/>
      <c r="J51" s="77"/>
      <c r="K51" s="48"/>
    </row>
    <row r="52" spans="1:20" ht="40.15" customHeight="1" x14ac:dyDescent="0.25">
      <c r="A52" s="190" t="s">
        <v>43</v>
      </c>
      <c r="B52" s="191"/>
      <c r="C52" s="229"/>
      <c r="D52" s="229"/>
      <c r="E52" s="229"/>
      <c r="F52" s="229"/>
      <c r="G52" s="229"/>
      <c r="H52" s="230"/>
      <c r="I52" s="76"/>
      <c r="J52" s="77"/>
      <c r="K52" s="48"/>
    </row>
    <row r="53" spans="1:20" ht="40.15" customHeight="1" x14ac:dyDescent="0.25">
      <c r="A53" s="190" t="s">
        <v>44</v>
      </c>
      <c r="B53" s="191"/>
      <c r="C53" s="229"/>
      <c r="D53" s="229"/>
      <c r="E53" s="229"/>
      <c r="F53" s="229"/>
      <c r="G53" s="229"/>
      <c r="H53" s="230"/>
      <c r="I53" s="76"/>
      <c r="J53" s="77"/>
      <c r="K53" s="48"/>
    </row>
    <row r="54" spans="1:20" ht="40.15" customHeight="1" x14ac:dyDescent="0.25">
      <c r="A54" s="190" t="s">
        <v>44</v>
      </c>
      <c r="B54" s="191"/>
      <c r="C54" s="229"/>
      <c r="D54" s="229"/>
      <c r="E54" s="229"/>
      <c r="F54" s="229"/>
      <c r="G54" s="229"/>
      <c r="H54" s="230"/>
      <c r="I54" s="76"/>
      <c r="J54" s="77"/>
      <c r="K54" s="48"/>
    </row>
    <row r="55" spans="1:20" ht="40.15" customHeight="1" x14ac:dyDescent="0.25">
      <c r="A55" s="190" t="s">
        <v>44</v>
      </c>
      <c r="B55" s="191"/>
      <c r="C55" s="229"/>
      <c r="D55" s="229"/>
      <c r="E55" s="229"/>
      <c r="F55" s="229"/>
      <c r="G55" s="229"/>
      <c r="H55" s="230"/>
      <c r="I55" s="76"/>
      <c r="J55" s="77"/>
      <c r="K55" s="48"/>
    </row>
    <row r="56" spans="1:20" ht="40.15" customHeight="1" x14ac:dyDescent="0.25">
      <c r="A56" s="190" t="s">
        <v>44</v>
      </c>
      <c r="B56" s="191"/>
      <c r="C56" s="229"/>
      <c r="D56" s="229"/>
      <c r="E56" s="229"/>
      <c r="F56" s="229"/>
      <c r="G56" s="229"/>
      <c r="H56" s="230"/>
      <c r="I56" s="76"/>
      <c r="J56" s="77"/>
      <c r="K56" s="48"/>
    </row>
    <row r="57" spans="1:20" ht="40.15" customHeight="1" thickBot="1" x14ac:dyDescent="0.3">
      <c r="A57" s="227" t="s">
        <v>44</v>
      </c>
      <c r="B57" s="228"/>
      <c r="C57" s="231"/>
      <c r="D57" s="231"/>
      <c r="E57" s="231"/>
      <c r="F57" s="231"/>
      <c r="G57" s="231"/>
      <c r="H57" s="232"/>
      <c r="I57" s="76"/>
      <c r="J57" s="77"/>
      <c r="K57" s="48"/>
    </row>
    <row r="58" spans="1:20" ht="40.15" customHeight="1" thickBot="1" x14ac:dyDescent="0.3">
      <c r="A58" s="188" t="s">
        <v>42</v>
      </c>
      <c r="B58" s="189"/>
      <c r="C58" s="19"/>
      <c r="D58" s="20"/>
      <c r="E58" s="20"/>
      <c r="F58" s="20"/>
      <c r="G58" s="20"/>
      <c r="H58" s="21"/>
      <c r="I58" s="74"/>
      <c r="J58" s="75"/>
      <c r="K58" s="48"/>
    </row>
    <row r="59" spans="1:20" s="56" customFormat="1" ht="26.45" customHeight="1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48"/>
      <c r="L59" s="55"/>
      <c r="M59" s="55"/>
      <c r="N59" s="55"/>
      <c r="O59" s="55"/>
    </row>
    <row r="60" spans="1:20" s="55" customFormat="1" ht="26.45" customHeight="1" x14ac:dyDescent="0.2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48"/>
    </row>
    <row r="61" spans="1:20" s="80" customFormat="1" ht="18.75" x14ac:dyDescent="0.25">
      <c r="A61" s="79" t="s">
        <v>23</v>
      </c>
      <c r="B61" s="79"/>
      <c r="C61" s="79"/>
      <c r="D61" s="79"/>
      <c r="E61" s="79" t="s">
        <v>22</v>
      </c>
      <c r="F61" s="79"/>
      <c r="G61" s="79"/>
      <c r="H61" s="79"/>
      <c r="I61" s="79"/>
      <c r="J61" s="79"/>
      <c r="K61" s="48"/>
      <c r="L61" s="79"/>
      <c r="M61" s="55"/>
      <c r="N61" s="55"/>
      <c r="O61" s="55"/>
      <c r="P61" s="55"/>
      <c r="Q61" s="55"/>
      <c r="R61" s="55"/>
      <c r="S61" s="55"/>
      <c r="T61" s="55"/>
    </row>
    <row r="62" spans="1:20" s="80" customFormat="1" ht="18.75" x14ac:dyDescent="0.25">
      <c r="A62" s="79">
        <v>0</v>
      </c>
      <c r="B62" s="79" t="s">
        <v>20</v>
      </c>
      <c r="C62" s="79" t="s">
        <v>2</v>
      </c>
      <c r="D62" s="79"/>
      <c r="E62" s="79" t="s">
        <v>1</v>
      </c>
      <c r="F62" s="79" t="s">
        <v>1</v>
      </c>
      <c r="G62" s="79" t="s">
        <v>1</v>
      </c>
      <c r="H62" s="79"/>
      <c r="I62" s="79"/>
      <c r="J62" s="79"/>
      <c r="K62" s="48"/>
      <c r="L62" s="79"/>
      <c r="M62" s="55"/>
      <c r="N62" s="55"/>
      <c r="O62" s="55"/>
      <c r="P62" s="55"/>
      <c r="Q62" s="55"/>
      <c r="R62" s="55"/>
      <c r="S62" s="55"/>
      <c r="T62" s="55"/>
    </row>
    <row r="63" spans="1:20" s="80" customFormat="1" ht="18.75" x14ac:dyDescent="0.25">
      <c r="A63" s="79">
        <v>100</v>
      </c>
      <c r="B63" s="79" t="s">
        <v>21</v>
      </c>
      <c r="C63" s="79" t="s">
        <v>1</v>
      </c>
      <c r="D63" s="79"/>
      <c r="E63" s="79" t="s">
        <v>2</v>
      </c>
      <c r="F63" s="79" t="s">
        <v>2</v>
      </c>
      <c r="G63" s="79" t="s">
        <v>2</v>
      </c>
      <c r="H63" s="79"/>
      <c r="I63" s="79"/>
      <c r="J63" s="79"/>
      <c r="K63" s="48"/>
      <c r="L63" s="79"/>
      <c r="M63" s="55"/>
      <c r="N63" s="55"/>
      <c r="O63" s="55"/>
      <c r="P63" s="55"/>
      <c r="Q63" s="55"/>
      <c r="R63" s="55"/>
      <c r="S63" s="55"/>
      <c r="T63" s="55"/>
    </row>
    <row r="64" spans="1:20" s="80" customFormat="1" ht="18.75" x14ac:dyDescent="0.2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48"/>
      <c r="L64" s="79"/>
      <c r="M64" s="55"/>
      <c r="N64" s="55"/>
      <c r="O64" s="55"/>
      <c r="P64" s="55"/>
      <c r="Q64" s="55"/>
      <c r="R64" s="55"/>
      <c r="S64" s="55"/>
      <c r="T64" s="55"/>
    </row>
    <row r="65" spans="1:20" s="80" customFormat="1" ht="18.75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48"/>
      <c r="L65" s="79"/>
      <c r="M65" s="55"/>
      <c r="N65" s="55"/>
      <c r="O65" s="55"/>
      <c r="P65" s="55"/>
      <c r="Q65" s="55"/>
      <c r="R65" s="55"/>
      <c r="S65" s="55"/>
      <c r="T65" s="55"/>
    </row>
    <row r="66" spans="1:20" s="80" customFormat="1" ht="18.75" x14ac:dyDescent="0.25">
      <c r="A66" s="79" t="s">
        <v>8</v>
      </c>
      <c r="B66" s="79"/>
      <c r="C66" s="79"/>
      <c r="D66" s="79"/>
      <c r="E66" s="79" t="s">
        <v>24</v>
      </c>
      <c r="F66" s="79"/>
      <c r="G66" s="79"/>
      <c r="H66" s="79"/>
      <c r="I66" s="79"/>
      <c r="J66" s="79"/>
      <c r="K66" s="48"/>
      <c r="L66" s="79"/>
      <c r="M66" s="55"/>
      <c r="N66" s="55"/>
      <c r="O66" s="55"/>
      <c r="P66" s="55"/>
      <c r="Q66" s="55"/>
      <c r="R66" s="55"/>
      <c r="S66" s="55"/>
      <c r="T66" s="55"/>
    </row>
    <row r="67" spans="1:20" s="80" customFormat="1" ht="18.75" x14ac:dyDescent="0.25">
      <c r="A67" s="79">
        <v>0</v>
      </c>
      <c r="B67" s="79" t="s">
        <v>20</v>
      </c>
      <c r="C67" s="79" t="s">
        <v>2</v>
      </c>
      <c r="D67" s="79"/>
      <c r="E67" s="79">
        <v>0</v>
      </c>
      <c r="F67" s="79">
        <v>0</v>
      </c>
      <c r="G67" s="79" t="s">
        <v>2</v>
      </c>
      <c r="H67" s="79"/>
      <c r="I67" s="79"/>
      <c r="J67" s="79"/>
      <c r="K67" s="48"/>
      <c r="L67" s="79"/>
      <c r="M67" s="55"/>
      <c r="N67" s="55"/>
      <c r="O67" s="55"/>
      <c r="P67" s="55"/>
      <c r="Q67" s="55"/>
      <c r="R67" s="55"/>
      <c r="S67" s="55"/>
      <c r="T67" s="55"/>
    </row>
    <row r="68" spans="1:20" s="80" customFormat="1" ht="18.75" x14ac:dyDescent="0.25">
      <c r="A68" s="79">
        <v>100</v>
      </c>
      <c r="B68" s="79" t="s">
        <v>21</v>
      </c>
      <c r="C68" s="79" t="s">
        <v>1</v>
      </c>
      <c r="D68" s="79"/>
      <c r="E68" s="79">
        <v>2</v>
      </c>
      <c r="F68" s="79">
        <v>2</v>
      </c>
      <c r="G68" s="79" t="s">
        <v>1</v>
      </c>
      <c r="H68" s="79"/>
      <c r="I68" s="79"/>
      <c r="J68" s="79"/>
      <c r="K68" s="48"/>
      <c r="L68" s="79"/>
      <c r="M68" s="55"/>
      <c r="N68" s="55"/>
      <c r="O68" s="55"/>
      <c r="P68" s="55"/>
      <c r="Q68" s="55"/>
      <c r="R68" s="55"/>
      <c r="S68" s="55"/>
      <c r="T68" s="55"/>
    </row>
    <row r="69" spans="1:20" s="80" customFormat="1" ht="18.75" x14ac:dyDescent="0.2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48"/>
      <c r="L69" s="79"/>
      <c r="M69" s="55"/>
      <c r="N69" s="55"/>
      <c r="O69" s="55"/>
      <c r="P69" s="55"/>
      <c r="Q69" s="55"/>
      <c r="R69" s="55"/>
      <c r="S69" s="55"/>
      <c r="T69" s="55"/>
    </row>
    <row r="70" spans="1:20" s="80" customFormat="1" ht="18.75" x14ac:dyDescent="0.25">
      <c r="A70" s="79"/>
      <c r="B70" s="79"/>
      <c r="C70" s="79"/>
      <c r="D70" s="79"/>
      <c r="E70" s="79">
        <v>1</v>
      </c>
      <c r="F70" s="79"/>
      <c r="G70" s="79"/>
      <c r="H70" s="79"/>
      <c r="I70" s="79"/>
      <c r="J70" s="79"/>
      <c r="K70" s="48"/>
      <c r="L70" s="79"/>
      <c r="M70" s="55"/>
      <c r="N70" s="55"/>
      <c r="O70" s="55"/>
      <c r="P70" s="55"/>
      <c r="Q70" s="55"/>
      <c r="R70" s="55"/>
      <c r="S70" s="55"/>
      <c r="T70" s="55"/>
    </row>
    <row r="71" spans="1:20" s="80" customFormat="1" ht="18.75" x14ac:dyDescent="0.25">
      <c r="A71" s="79" t="s">
        <v>25</v>
      </c>
      <c r="B71" s="79"/>
      <c r="C71" s="79"/>
      <c r="D71" s="79"/>
      <c r="E71" s="79">
        <v>2</v>
      </c>
      <c r="F71" s="79"/>
      <c r="G71" s="79"/>
      <c r="H71" s="79"/>
      <c r="I71" s="79"/>
      <c r="J71" s="79"/>
      <c r="K71" s="48"/>
      <c r="L71" s="79"/>
      <c r="M71" s="55"/>
      <c r="N71" s="55"/>
      <c r="O71" s="55"/>
      <c r="P71" s="55"/>
      <c r="Q71" s="55"/>
      <c r="R71" s="55"/>
      <c r="S71" s="55"/>
      <c r="T71" s="55"/>
    </row>
    <row r="72" spans="1:20" s="80" customFormat="1" ht="18.75" x14ac:dyDescent="0.25">
      <c r="A72" s="81">
        <v>2</v>
      </c>
      <c r="B72" s="81" t="s">
        <v>26</v>
      </c>
      <c r="C72" s="79" t="s">
        <v>2</v>
      </c>
      <c r="D72" s="79"/>
      <c r="E72" s="79">
        <v>3</v>
      </c>
      <c r="F72" s="79"/>
      <c r="G72" s="79"/>
      <c r="H72" s="79"/>
      <c r="I72" s="79"/>
      <c r="J72" s="79"/>
      <c r="K72" s="48"/>
      <c r="L72" s="79"/>
      <c r="M72" s="55"/>
      <c r="N72" s="55"/>
      <c r="O72" s="55"/>
      <c r="P72" s="55"/>
      <c r="Q72" s="55"/>
      <c r="R72" s="55"/>
      <c r="S72" s="55"/>
      <c r="T72" s="55"/>
    </row>
    <row r="73" spans="1:20" s="80" customFormat="1" ht="18.75" x14ac:dyDescent="0.25">
      <c r="A73" s="81">
        <v>3</v>
      </c>
      <c r="B73" s="81" t="s">
        <v>27</v>
      </c>
      <c r="C73" s="79" t="s">
        <v>1</v>
      </c>
      <c r="D73" s="79"/>
      <c r="E73" s="79">
        <v>4</v>
      </c>
      <c r="F73" s="79"/>
      <c r="G73" s="79"/>
      <c r="H73" s="79"/>
      <c r="I73" s="79"/>
      <c r="J73" s="79"/>
      <c r="K73" s="48"/>
      <c r="L73" s="79"/>
      <c r="M73" s="55"/>
      <c r="N73" s="55"/>
      <c r="O73" s="55"/>
      <c r="P73" s="55"/>
      <c r="Q73" s="55"/>
      <c r="R73" s="55"/>
      <c r="S73" s="55"/>
      <c r="T73" s="55"/>
    </row>
    <row r="74" spans="1:20" s="80" customFormat="1" ht="18.75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48"/>
      <c r="L74" s="79"/>
      <c r="M74" s="55"/>
      <c r="N74" s="55"/>
      <c r="O74" s="55"/>
      <c r="P74" s="55"/>
      <c r="Q74" s="55"/>
      <c r="R74" s="55"/>
      <c r="S74" s="55"/>
      <c r="T74" s="55"/>
    </row>
    <row r="75" spans="1:20" s="80" customFormat="1" ht="18.75" x14ac:dyDescent="0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48"/>
      <c r="L75" s="55"/>
      <c r="M75" s="55"/>
      <c r="N75" s="55"/>
      <c r="O75" s="55"/>
      <c r="P75" s="55"/>
      <c r="Q75" s="55"/>
      <c r="R75" s="55"/>
      <c r="S75" s="55"/>
      <c r="T75" s="55"/>
    </row>
    <row r="76" spans="1:20" s="80" customFormat="1" ht="18.75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48"/>
      <c r="L76" s="55"/>
      <c r="M76" s="55"/>
      <c r="N76" s="55"/>
      <c r="O76" s="55"/>
      <c r="P76" s="55"/>
      <c r="Q76" s="55"/>
      <c r="R76" s="55"/>
      <c r="S76" s="55"/>
      <c r="T76" s="55"/>
    </row>
    <row r="77" spans="1:20" s="80" customFormat="1" ht="18.75" x14ac:dyDescent="0.25">
      <c r="A77" s="79" t="s">
        <v>2</v>
      </c>
      <c r="B77" s="79">
        <v>0</v>
      </c>
      <c r="C77" s="79">
        <v>0</v>
      </c>
      <c r="D77" s="55"/>
      <c r="E77" s="55"/>
      <c r="F77" s="63"/>
      <c r="G77" s="63"/>
      <c r="H77" s="63"/>
      <c r="I77" s="63"/>
      <c r="J77" s="63"/>
      <c r="K77" s="48"/>
      <c r="L77" s="55"/>
      <c r="M77" s="55"/>
      <c r="N77" s="55"/>
      <c r="O77" s="55"/>
      <c r="P77" s="55"/>
      <c r="Q77" s="55"/>
      <c r="R77" s="55"/>
      <c r="S77" s="55"/>
      <c r="T77" s="55"/>
    </row>
    <row r="78" spans="1:20" s="80" customFormat="1" ht="18.75" x14ac:dyDescent="0.25">
      <c r="A78" s="79" t="s">
        <v>1</v>
      </c>
      <c r="B78" s="79" t="s">
        <v>29</v>
      </c>
      <c r="C78" s="79">
        <v>1</v>
      </c>
      <c r="D78" s="55"/>
      <c r="E78" s="55"/>
      <c r="F78" s="55"/>
      <c r="G78" s="55"/>
      <c r="H78" s="55"/>
      <c r="I78" s="55"/>
      <c r="J78" s="55"/>
      <c r="K78" s="48"/>
      <c r="L78" s="55"/>
      <c r="M78" s="55"/>
      <c r="N78" s="55"/>
      <c r="O78" s="55"/>
      <c r="P78" s="55"/>
      <c r="Q78" s="55"/>
      <c r="R78" s="55"/>
      <c r="S78" s="55"/>
      <c r="T78" s="55"/>
    </row>
    <row r="79" spans="1:20" s="80" customFormat="1" ht="18.75" x14ac:dyDescent="0.25">
      <c r="A79" s="79" t="s">
        <v>28</v>
      </c>
      <c r="B79" s="79">
        <v>0</v>
      </c>
      <c r="C79" s="79">
        <v>0</v>
      </c>
      <c r="D79" s="55"/>
      <c r="E79" s="55"/>
      <c r="F79" s="55"/>
      <c r="G79" s="55"/>
      <c r="H79" s="55"/>
      <c r="I79" s="55"/>
      <c r="J79" s="55"/>
      <c r="K79" s="48"/>
      <c r="L79" s="55"/>
      <c r="M79" s="55"/>
      <c r="N79" s="55"/>
      <c r="O79" s="55"/>
      <c r="P79" s="55"/>
      <c r="Q79" s="55"/>
      <c r="R79" s="55"/>
      <c r="S79" s="55"/>
      <c r="T79" s="55"/>
    </row>
    <row r="80" spans="1:20" s="80" customFormat="1" ht="18.75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48"/>
      <c r="L80" s="55"/>
      <c r="M80" s="55"/>
      <c r="N80" s="55"/>
      <c r="O80" s="55"/>
      <c r="P80" s="55"/>
      <c r="Q80" s="55"/>
      <c r="R80" s="55"/>
      <c r="S80" s="55"/>
      <c r="T80" s="55"/>
    </row>
    <row r="81" spans="1:20" s="80" customFormat="1" ht="18.75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48"/>
      <c r="L81" s="55"/>
      <c r="M81" s="55"/>
      <c r="N81" s="55"/>
      <c r="O81" s="55"/>
      <c r="P81" s="55"/>
      <c r="Q81" s="55"/>
      <c r="R81" s="55"/>
      <c r="S81" s="55"/>
      <c r="T81" s="55"/>
    </row>
    <row r="82" spans="1:20" s="80" customFormat="1" ht="18.75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48"/>
      <c r="L82" s="55"/>
      <c r="M82" s="55"/>
      <c r="N82" s="55"/>
      <c r="O82" s="55"/>
      <c r="P82" s="55"/>
      <c r="Q82" s="55"/>
      <c r="R82" s="55"/>
      <c r="S82" s="55"/>
      <c r="T82" s="55"/>
    </row>
    <row r="83" spans="1:20" s="80" customFormat="1" ht="18.75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48"/>
      <c r="L83" s="55"/>
      <c r="M83" s="55"/>
      <c r="N83" s="55"/>
      <c r="O83" s="55"/>
      <c r="P83" s="55"/>
      <c r="Q83" s="55"/>
      <c r="R83" s="55"/>
      <c r="S83" s="55"/>
      <c r="T83" s="55"/>
    </row>
    <row r="84" spans="1:20" s="80" customFormat="1" ht="18.75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48"/>
      <c r="L84" s="55"/>
      <c r="M84" s="55"/>
      <c r="N84" s="55"/>
      <c r="O84" s="55"/>
      <c r="P84" s="55"/>
      <c r="Q84" s="55"/>
      <c r="R84" s="55"/>
      <c r="S84" s="55"/>
      <c r="T84" s="55"/>
    </row>
    <row r="85" spans="1:20" s="80" customFormat="1" ht="18.75" x14ac:dyDescent="0.25">
      <c r="I85" s="55"/>
      <c r="J85" s="55"/>
      <c r="K85" s="48"/>
      <c r="L85" s="55"/>
      <c r="M85" s="55"/>
      <c r="N85" s="55"/>
      <c r="O85" s="55"/>
      <c r="P85" s="55"/>
      <c r="Q85" s="55"/>
      <c r="R85" s="55"/>
      <c r="S85" s="55"/>
      <c r="T85" s="55"/>
    </row>
    <row r="86" spans="1:20" s="80" customFormat="1" ht="18.75" x14ac:dyDescent="0.25">
      <c r="I86" s="55"/>
      <c r="J86" s="55"/>
      <c r="K86" s="48"/>
      <c r="L86" s="55"/>
      <c r="M86" s="55"/>
      <c r="N86" s="55"/>
      <c r="O86" s="55"/>
      <c r="P86" s="55"/>
      <c r="Q86" s="55"/>
      <c r="R86" s="55"/>
      <c r="S86" s="55"/>
      <c r="T86" s="55"/>
    </row>
    <row r="87" spans="1:20" s="80" customFormat="1" ht="18.75" x14ac:dyDescent="0.25">
      <c r="D87" s="80">
        <v>0</v>
      </c>
      <c r="I87" s="55"/>
      <c r="J87" s="55"/>
      <c r="K87" s="48"/>
      <c r="L87" s="55"/>
      <c r="M87" s="55"/>
      <c r="N87" s="55"/>
      <c r="O87" s="55"/>
      <c r="P87" s="55"/>
      <c r="Q87" s="55"/>
      <c r="R87" s="55"/>
      <c r="S87" s="55"/>
      <c r="T87" s="55"/>
    </row>
    <row r="88" spans="1:20" s="80" customFormat="1" ht="18.75" x14ac:dyDescent="0.25">
      <c r="D88" s="80">
        <v>1</v>
      </c>
      <c r="I88" s="55"/>
      <c r="J88" s="55"/>
      <c r="K88" s="48"/>
      <c r="L88" s="55"/>
      <c r="M88" s="55"/>
      <c r="N88" s="55"/>
      <c r="O88" s="55"/>
      <c r="P88" s="55"/>
      <c r="Q88" s="55"/>
      <c r="R88" s="55"/>
      <c r="S88" s="55"/>
      <c r="T88" s="55"/>
    </row>
    <row r="89" spans="1:20" s="80" customFormat="1" ht="18.75" x14ac:dyDescent="0.25">
      <c r="D89" s="80">
        <v>2</v>
      </c>
      <c r="I89" s="55"/>
      <c r="J89" s="55"/>
      <c r="K89" s="48"/>
      <c r="L89" s="55"/>
      <c r="M89" s="55"/>
      <c r="N89" s="55"/>
      <c r="O89" s="55"/>
      <c r="P89" s="55"/>
      <c r="Q89" s="55"/>
      <c r="R89" s="55"/>
      <c r="S89" s="55"/>
      <c r="T89" s="55"/>
    </row>
    <row r="90" spans="1:20" s="80" customFormat="1" ht="18.75" x14ac:dyDescent="0.25">
      <c r="D90" s="80">
        <v>3</v>
      </c>
      <c r="I90" s="55"/>
      <c r="J90" s="55"/>
      <c r="K90" s="48"/>
      <c r="L90" s="55"/>
      <c r="M90" s="55"/>
      <c r="N90" s="55"/>
      <c r="O90" s="55"/>
      <c r="P90" s="55"/>
      <c r="Q90" s="55"/>
      <c r="R90" s="55"/>
      <c r="S90" s="55"/>
      <c r="T90" s="55"/>
    </row>
    <row r="91" spans="1:20" s="80" customFormat="1" ht="18.75" x14ac:dyDescent="0.25">
      <c r="D91" s="80">
        <v>4</v>
      </c>
      <c r="I91" s="55"/>
      <c r="J91" s="55"/>
      <c r="K91" s="48"/>
      <c r="L91" s="55"/>
      <c r="M91" s="55"/>
      <c r="N91" s="55"/>
      <c r="O91" s="55"/>
      <c r="P91" s="55"/>
      <c r="Q91" s="55"/>
      <c r="R91" s="55"/>
      <c r="S91" s="55"/>
      <c r="T91" s="55"/>
    </row>
    <row r="92" spans="1:20" s="80" customFormat="1" ht="18.75" x14ac:dyDescent="0.25">
      <c r="D92" s="80">
        <v>5</v>
      </c>
      <c r="I92" s="55"/>
      <c r="J92" s="55"/>
      <c r="K92" s="48"/>
      <c r="L92" s="55"/>
      <c r="M92" s="55"/>
      <c r="N92" s="55"/>
      <c r="O92" s="55"/>
      <c r="P92" s="55"/>
      <c r="Q92" s="55"/>
      <c r="R92" s="55"/>
      <c r="S92" s="55"/>
      <c r="T92" s="55"/>
    </row>
    <row r="93" spans="1:20" s="80" customFormat="1" ht="18.75" x14ac:dyDescent="0.25">
      <c r="D93" s="80">
        <v>6</v>
      </c>
      <c r="I93" s="55"/>
      <c r="J93" s="55"/>
      <c r="K93" s="48"/>
      <c r="L93" s="55"/>
      <c r="M93" s="55"/>
      <c r="N93" s="55"/>
      <c r="O93" s="55"/>
      <c r="P93" s="55"/>
      <c r="Q93" s="55"/>
      <c r="R93" s="55"/>
      <c r="S93" s="55"/>
      <c r="T93" s="55"/>
    </row>
    <row r="94" spans="1:20" s="80" customFormat="1" ht="18.75" x14ac:dyDescent="0.25">
      <c r="D94" s="80">
        <v>7</v>
      </c>
      <c r="I94" s="55"/>
      <c r="J94" s="55"/>
      <c r="K94" s="48"/>
      <c r="L94" s="55"/>
      <c r="M94" s="55"/>
      <c r="N94" s="55"/>
      <c r="O94" s="55"/>
      <c r="P94" s="55"/>
      <c r="Q94" s="55"/>
      <c r="R94" s="55"/>
      <c r="S94" s="55"/>
      <c r="T94" s="55"/>
    </row>
    <row r="95" spans="1:20" s="80" customFormat="1" ht="18.75" x14ac:dyDescent="0.25">
      <c r="D95" s="80">
        <v>8</v>
      </c>
      <c r="I95" s="55"/>
      <c r="J95" s="55"/>
      <c r="K95" s="48"/>
      <c r="L95" s="55"/>
      <c r="M95" s="55"/>
      <c r="N95" s="55"/>
      <c r="O95" s="55"/>
      <c r="P95" s="55"/>
      <c r="Q95" s="55"/>
      <c r="R95" s="55"/>
      <c r="S95" s="55"/>
      <c r="T95" s="55"/>
    </row>
    <row r="96" spans="1:20" s="80" customFormat="1" ht="18.75" x14ac:dyDescent="0.25">
      <c r="A96" s="80">
        <v>200</v>
      </c>
      <c r="B96" s="80">
        <v>80</v>
      </c>
      <c r="C96" s="80">
        <v>0</v>
      </c>
      <c r="D96" s="80">
        <v>9</v>
      </c>
      <c r="I96" s="55"/>
      <c r="J96" s="55"/>
      <c r="K96" s="48"/>
      <c r="L96" s="55"/>
      <c r="M96" s="55"/>
      <c r="N96" s="55"/>
      <c r="O96" s="55"/>
      <c r="P96" s="55"/>
      <c r="Q96" s="55"/>
      <c r="R96" s="55"/>
      <c r="S96" s="55"/>
      <c r="T96" s="55"/>
    </row>
    <row r="97" spans="1:20" s="80" customFormat="1" ht="18.75" x14ac:dyDescent="0.25">
      <c r="A97" s="80">
        <v>140</v>
      </c>
      <c r="D97" s="80">
        <v>10</v>
      </c>
      <c r="I97" s="55"/>
      <c r="J97" s="55"/>
      <c r="K97" s="48"/>
      <c r="L97" s="55"/>
      <c r="M97" s="55"/>
      <c r="N97" s="55"/>
      <c r="O97" s="55"/>
      <c r="P97" s="55"/>
      <c r="Q97" s="55"/>
      <c r="R97" s="55"/>
      <c r="S97" s="55"/>
      <c r="T97" s="55"/>
    </row>
    <row r="98" spans="1:20" s="80" customFormat="1" ht="18.75" x14ac:dyDescent="0.25">
      <c r="A98" s="80">
        <v>100</v>
      </c>
      <c r="D98" s="80">
        <v>11</v>
      </c>
      <c r="I98" s="55"/>
      <c r="J98" s="55"/>
      <c r="K98" s="48"/>
      <c r="L98" s="55"/>
      <c r="M98" s="55"/>
      <c r="N98" s="55"/>
      <c r="O98" s="55"/>
      <c r="P98" s="55"/>
      <c r="Q98" s="55"/>
      <c r="R98" s="55"/>
      <c r="S98" s="55"/>
      <c r="T98" s="55"/>
    </row>
    <row r="99" spans="1:20" s="80" customFormat="1" ht="18.75" x14ac:dyDescent="0.25">
      <c r="A99" s="80">
        <v>70</v>
      </c>
      <c r="B99" s="80">
        <v>50</v>
      </c>
      <c r="D99" s="80">
        <v>12</v>
      </c>
      <c r="I99" s="55"/>
      <c r="J99" s="55"/>
      <c r="K99" s="48"/>
      <c r="L99" s="55"/>
      <c r="M99" s="55"/>
      <c r="N99" s="55"/>
      <c r="O99" s="55"/>
      <c r="P99" s="55"/>
      <c r="Q99" s="55"/>
      <c r="R99" s="55"/>
      <c r="S99" s="55"/>
      <c r="T99" s="55"/>
    </row>
    <row r="100" spans="1:20" s="80" customFormat="1" ht="18.75" x14ac:dyDescent="0.25">
      <c r="A100" s="80">
        <v>40</v>
      </c>
      <c r="B100" s="80">
        <v>20</v>
      </c>
      <c r="D100" s="80">
        <v>13</v>
      </c>
      <c r="I100" s="55"/>
      <c r="J100" s="55"/>
      <c r="K100" s="48"/>
      <c r="L100" s="55"/>
      <c r="M100" s="55"/>
      <c r="N100" s="55"/>
      <c r="O100" s="55"/>
      <c r="P100" s="55"/>
      <c r="Q100" s="55"/>
      <c r="R100" s="55"/>
      <c r="S100" s="55"/>
      <c r="T100" s="55"/>
    </row>
    <row r="101" spans="1:20" s="80" customFormat="1" ht="18.75" x14ac:dyDescent="0.25">
      <c r="A101" s="80">
        <v>20</v>
      </c>
      <c r="B101" s="80">
        <v>0</v>
      </c>
      <c r="D101" s="80">
        <v>14</v>
      </c>
      <c r="I101" s="55"/>
      <c r="J101" s="55"/>
      <c r="K101" s="48"/>
      <c r="L101" s="55"/>
      <c r="M101" s="55"/>
      <c r="N101" s="55"/>
      <c r="O101" s="55"/>
      <c r="P101" s="55"/>
      <c r="Q101" s="55"/>
      <c r="R101" s="55"/>
      <c r="S101" s="55"/>
      <c r="T101" s="55"/>
    </row>
    <row r="102" spans="1:20" s="80" customFormat="1" ht="18.75" x14ac:dyDescent="0.25">
      <c r="A102" s="80">
        <v>0</v>
      </c>
      <c r="D102" s="80">
        <v>15</v>
      </c>
      <c r="I102" s="55"/>
      <c r="J102" s="55"/>
      <c r="K102" s="48"/>
      <c r="L102" s="55"/>
      <c r="M102" s="55"/>
      <c r="N102" s="55"/>
      <c r="O102" s="55"/>
      <c r="P102" s="55"/>
      <c r="Q102" s="55"/>
      <c r="R102" s="55"/>
      <c r="S102" s="55"/>
      <c r="T102" s="55"/>
    </row>
    <row r="103" spans="1:20" s="80" customFormat="1" ht="18.75" x14ac:dyDescent="0.25">
      <c r="D103" s="80">
        <v>16</v>
      </c>
      <c r="I103" s="55"/>
      <c r="J103" s="55"/>
      <c r="K103" s="48"/>
      <c r="L103" s="55"/>
      <c r="M103" s="55"/>
      <c r="N103" s="55"/>
      <c r="O103" s="55"/>
      <c r="P103" s="55"/>
      <c r="Q103" s="55"/>
      <c r="R103" s="55"/>
      <c r="S103" s="55"/>
      <c r="T103" s="55"/>
    </row>
    <row r="104" spans="1:20" s="80" customFormat="1" ht="18.75" x14ac:dyDescent="0.25">
      <c r="D104" s="80">
        <v>17</v>
      </c>
      <c r="I104" s="55"/>
      <c r="J104" s="55"/>
      <c r="K104" s="48"/>
      <c r="L104" s="55"/>
      <c r="M104" s="55"/>
      <c r="N104" s="55"/>
      <c r="O104" s="55"/>
      <c r="P104" s="55"/>
      <c r="Q104" s="55"/>
      <c r="R104" s="55"/>
      <c r="S104" s="55"/>
      <c r="T104" s="55"/>
    </row>
    <row r="105" spans="1:20" s="80" customFormat="1" ht="18.75" x14ac:dyDescent="0.25">
      <c r="D105" s="80">
        <v>18</v>
      </c>
      <c r="I105" s="55"/>
      <c r="J105" s="55"/>
      <c r="K105" s="48"/>
      <c r="L105" s="55"/>
      <c r="M105" s="55"/>
      <c r="N105" s="55"/>
      <c r="O105" s="55"/>
      <c r="P105" s="55"/>
      <c r="Q105" s="55"/>
      <c r="R105" s="55"/>
      <c r="S105" s="55"/>
      <c r="T105" s="55"/>
    </row>
    <row r="106" spans="1:20" s="80" customFormat="1" ht="18.75" x14ac:dyDescent="0.25">
      <c r="D106" s="80">
        <v>19</v>
      </c>
      <c r="I106" s="55"/>
      <c r="J106" s="55"/>
      <c r="K106" s="48"/>
      <c r="L106" s="55"/>
      <c r="M106" s="55"/>
      <c r="N106" s="55"/>
      <c r="O106" s="55"/>
      <c r="P106" s="55"/>
      <c r="Q106" s="55"/>
      <c r="R106" s="55"/>
      <c r="S106" s="55"/>
      <c r="T106" s="55"/>
    </row>
    <row r="107" spans="1:20" s="80" customFormat="1" ht="18.75" x14ac:dyDescent="0.25">
      <c r="A107" s="80">
        <v>200</v>
      </c>
      <c r="D107" s="80">
        <v>20</v>
      </c>
      <c r="I107" s="55"/>
      <c r="J107" s="55"/>
      <c r="K107" s="48"/>
      <c r="L107" s="55"/>
      <c r="M107" s="55"/>
      <c r="N107" s="55"/>
      <c r="O107" s="55"/>
      <c r="P107" s="55"/>
      <c r="Q107" s="55"/>
      <c r="R107" s="55"/>
      <c r="S107" s="55"/>
      <c r="T107" s="55"/>
    </row>
    <row r="108" spans="1:20" s="80" customFormat="1" ht="18.75" x14ac:dyDescent="0.25">
      <c r="A108" s="80">
        <v>80</v>
      </c>
      <c r="D108" s="80">
        <v>21</v>
      </c>
      <c r="I108" s="55"/>
      <c r="J108" s="55"/>
      <c r="K108" s="48"/>
      <c r="L108" s="55"/>
      <c r="M108" s="55"/>
      <c r="N108" s="55"/>
      <c r="O108" s="55"/>
      <c r="P108" s="55"/>
      <c r="Q108" s="55"/>
      <c r="R108" s="55"/>
      <c r="S108" s="55"/>
      <c r="T108" s="55"/>
    </row>
    <row r="109" spans="1:20" s="80" customFormat="1" ht="18.75" x14ac:dyDescent="0.25">
      <c r="A109" s="80">
        <v>0</v>
      </c>
      <c r="D109" s="80">
        <v>22</v>
      </c>
      <c r="I109" s="55"/>
      <c r="J109" s="55"/>
      <c r="K109" s="48"/>
      <c r="L109" s="55"/>
      <c r="M109" s="55"/>
      <c r="N109" s="55"/>
      <c r="O109" s="55"/>
      <c r="P109" s="55"/>
      <c r="Q109" s="55"/>
      <c r="R109" s="55"/>
      <c r="S109" s="55"/>
      <c r="T109" s="55"/>
    </row>
    <row r="110" spans="1:20" s="80" customFormat="1" ht="18.75" x14ac:dyDescent="0.25">
      <c r="D110" s="80">
        <v>23</v>
      </c>
      <c r="I110" s="55"/>
      <c r="J110" s="55"/>
      <c r="K110" s="48"/>
      <c r="L110" s="55"/>
      <c r="M110" s="55"/>
      <c r="N110" s="55"/>
      <c r="O110" s="55"/>
      <c r="P110" s="55"/>
      <c r="Q110" s="55"/>
      <c r="R110" s="55"/>
      <c r="S110" s="55"/>
      <c r="T110" s="55"/>
    </row>
    <row r="111" spans="1:20" s="80" customFormat="1" ht="18.75" x14ac:dyDescent="0.25">
      <c r="D111" s="80">
        <v>24</v>
      </c>
      <c r="I111" s="55"/>
      <c r="J111" s="55"/>
      <c r="K111" s="48"/>
      <c r="L111" s="55"/>
      <c r="M111" s="55"/>
      <c r="N111" s="55"/>
      <c r="O111" s="55"/>
      <c r="P111" s="55"/>
      <c r="Q111" s="55"/>
      <c r="R111" s="55"/>
      <c r="S111" s="55"/>
      <c r="T111" s="55"/>
    </row>
    <row r="112" spans="1:20" s="80" customFormat="1" ht="18.75" x14ac:dyDescent="0.25">
      <c r="A112" s="80">
        <v>100</v>
      </c>
      <c r="B112" s="80">
        <v>0</v>
      </c>
      <c r="D112" s="80">
        <v>25</v>
      </c>
      <c r="I112" s="55"/>
      <c r="J112" s="55"/>
      <c r="K112" s="48"/>
      <c r="L112" s="55"/>
      <c r="M112" s="55"/>
      <c r="N112" s="55"/>
      <c r="O112" s="55"/>
      <c r="P112" s="55"/>
      <c r="Q112" s="55"/>
      <c r="R112" s="55"/>
      <c r="S112" s="55"/>
      <c r="T112" s="55"/>
    </row>
    <row r="113" spans="1:20" s="80" customFormat="1" ht="18.75" x14ac:dyDescent="0.25">
      <c r="A113" s="80">
        <v>50</v>
      </c>
      <c r="B113" s="80">
        <v>0</v>
      </c>
      <c r="D113" s="80">
        <v>26</v>
      </c>
      <c r="I113" s="55"/>
      <c r="J113" s="55"/>
      <c r="K113" s="48"/>
      <c r="L113" s="55"/>
      <c r="M113" s="55"/>
      <c r="N113" s="55"/>
      <c r="O113" s="55"/>
      <c r="P113" s="55"/>
      <c r="Q113" s="55"/>
      <c r="R113" s="55"/>
      <c r="S113" s="55"/>
      <c r="T113" s="55"/>
    </row>
    <row r="114" spans="1:20" s="80" customFormat="1" ht="18.75" x14ac:dyDescent="0.25">
      <c r="A114" s="80">
        <v>100</v>
      </c>
      <c r="B114" s="80">
        <v>0</v>
      </c>
      <c r="D114" s="80">
        <v>27</v>
      </c>
      <c r="I114" s="55"/>
      <c r="J114" s="55"/>
      <c r="K114" s="48"/>
      <c r="L114" s="55"/>
      <c r="M114" s="55"/>
      <c r="N114" s="55"/>
      <c r="O114" s="55"/>
      <c r="P114" s="55"/>
      <c r="Q114" s="55"/>
      <c r="R114" s="55"/>
      <c r="S114" s="55"/>
      <c r="T114" s="55"/>
    </row>
    <row r="115" spans="1:20" s="80" customFormat="1" ht="18.75" x14ac:dyDescent="0.25">
      <c r="D115" s="80">
        <v>28</v>
      </c>
      <c r="I115" s="55"/>
      <c r="J115" s="55"/>
      <c r="K115" s="48"/>
      <c r="L115" s="55"/>
      <c r="M115" s="55"/>
      <c r="N115" s="55"/>
      <c r="O115" s="55"/>
      <c r="P115" s="55"/>
      <c r="Q115" s="55"/>
      <c r="R115" s="55"/>
      <c r="S115" s="55"/>
      <c r="T115" s="55"/>
    </row>
    <row r="116" spans="1:20" s="80" customFormat="1" ht="18.75" x14ac:dyDescent="0.25">
      <c r="A116" s="80">
        <v>15</v>
      </c>
      <c r="B116" s="80">
        <v>0</v>
      </c>
      <c r="D116" s="80">
        <v>29</v>
      </c>
      <c r="I116" s="55"/>
      <c r="J116" s="55"/>
      <c r="K116" s="48"/>
      <c r="L116" s="55"/>
      <c r="M116" s="55"/>
      <c r="N116" s="55"/>
      <c r="O116" s="55"/>
      <c r="P116" s="55"/>
      <c r="Q116" s="55"/>
      <c r="R116" s="55"/>
      <c r="S116" s="55"/>
      <c r="T116" s="55"/>
    </row>
    <row r="117" spans="1:20" s="80" customFormat="1" ht="18.75" x14ac:dyDescent="0.25">
      <c r="A117" s="80">
        <v>10</v>
      </c>
      <c r="B117" s="80">
        <v>0</v>
      </c>
      <c r="D117" s="80">
        <v>30</v>
      </c>
      <c r="I117" s="55"/>
      <c r="J117" s="55"/>
      <c r="K117" s="48"/>
      <c r="L117" s="55"/>
      <c r="M117" s="55"/>
      <c r="N117" s="55"/>
      <c r="O117" s="55"/>
      <c r="P117" s="55"/>
      <c r="Q117" s="55"/>
      <c r="R117" s="55"/>
      <c r="S117" s="55"/>
      <c r="T117" s="55"/>
    </row>
    <row r="118" spans="1:20" s="80" customFormat="1" ht="18.75" x14ac:dyDescent="0.25">
      <c r="D118" s="80">
        <v>31</v>
      </c>
      <c r="I118" s="55"/>
      <c r="J118" s="55"/>
      <c r="K118" s="48"/>
      <c r="L118" s="55"/>
      <c r="M118" s="55"/>
      <c r="N118" s="55"/>
      <c r="O118" s="55"/>
      <c r="P118" s="55"/>
      <c r="Q118" s="55"/>
      <c r="R118" s="55"/>
      <c r="S118" s="55"/>
      <c r="T118" s="55"/>
    </row>
    <row r="119" spans="1:20" s="80" customFormat="1" ht="18.75" x14ac:dyDescent="0.25">
      <c r="D119" s="80">
        <v>32</v>
      </c>
      <c r="I119" s="55"/>
      <c r="J119" s="55"/>
      <c r="K119" s="48"/>
      <c r="L119" s="55"/>
      <c r="M119" s="55"/>
      <c r="N119" s="55"/>
      <c r="O119" s="55"/>
      <c r="P119" s="55"/>
      <c r="Q119" s="55"/>
      <c r="R119" s="55"/>
      <c r="S119" s="55"/>
      <c r="T119" s="55"/>
    </row>
    <row r="120" spans="1:20" s="80" customFormat="1" ht="18.75" x14ac:dyDescent="0.25">
      <c r="D120" s="80">
        <v>33</v>
      </c>
      <c r="I120" s="55"/>
      <c r="J120" s="55"/>
      <c r="K120" s="48"/>
      <c r="L120" s="55"/>
      <c r="M120" s="55"/>
      <c r="N120" s="55"/>
      <c r="O120" s="55"/>
      <c r="P120" s="55"/>
      <c r="Q120" s="55"/>
      <c r="R120" s="55"/>
      <c r="S120" s="55"/>
      <c r="T120" s="55"/>
    </row>
    <row r="121" spans="1:20" s="80" customFormat="1" ht="18.75" x14ac:dyDescent="0.25">
      <c r="D121" s="80">
        <v>34</v>
      </c>
      <c r="I121" s="55"/>
      <c r="J121" s="55"/>
      <c r="K121" s="48"/>
      <c r="L121" s="55"/>
      <c r="M121" s="55"/>
      <c r="N121" s="55"/>
      <c r="O121" s="55"/>
      <c r="P121" s="55"/>
      <c r="Q121" s="55"/>
      <c r="R121" s="55"/>
      <c r="S121" s="55"/>
      <c r="T121" s="55"/>
    </row>
    <row r="122" spans="1:20" s="80" customFormat="1" ht="18.75" x14ac:dyDescent="0.25">
      <c r="D122" s="80">
        <v>35</v>
      </c>
      <c r="I122" s="55"/>
      <c r="J122" s="55"/>
      <c r="K122" s="48"/>
      <c r="L122" s="55"/>
      <c r="M122" s="55"/>
      <c r="N122" s="55"/>
      <c r="O122" s="55"/>
      <c r="P122" s="55"/>
      <c r="Q122" s="55"/>
      <c r="R122" s="55"/>
      <c r="S122" s="55"/>
      <c r="T122" s="55"/>
    </row>
    <row r="123" spans="1:20" s="80" customFormat="1" ht="18.75" x14ac:dyDescent="0.25">
      <c r="A123" s="80" t="s">
        <v>1</v>
      </c>
      <c r="B123" s="80" t="s">
        <v>2</v>
      </c>
      <c r="C123" s="80" t="s">
        <v>28</v>
      </c>
      <c r="D123" s="80">
        <v>36</v>
      </c>
      <c r="I123" s="55"/>
      <c r="J123" s="55"/>
      <c r="K123" s="48"/>
      <c r="L123" s="55"/>
      <c r="M123" s="55"/>
      <c r="N123" s="55"/>
      <c r="O123" s="55"/>
      <c r="P123" s="55"/>
      <c r="Q123" s="55"/>
      <c r="R123" s="55"/>
      <c r="S123" s="55"/>
      <c r="T123" s="55"/>
    </row>
    <row r="124" spans="1:20" s="80" customFormat="1" ht="18.75" x14ac:dyDescent="0.25">
      <c r="D124" s="80">
        <v>37</v>
      </c>
      <c r="I124" s="55"/>
      <c r="J124" s="55"/>
      <c r="K124" s="48"/>
      <c r="L124" s="55"/>
      <c r="M124" s="55"/>
      <c r="N124" s="55"/>
      <c r="O124" s="55"/>
      <c r="P124" s="55"/>
      <c r="Q124" s="55"/>
      <c r="R124" s="55"/>
      <c r="S124" s="55"/>
      <c r="T124" s="55"/>
    </row>
    <row r="125" spans="1:20" s="80" customFormat="1" ht="18.75" x14ac:dyDescent="0.25">
      <c r="A125" s="80" t="s">
        <v>1</v>
      </c>
      <c r="B125" s="80" t="s">
        <v>2</v>
      </c>
      <c r="D125" s="80">
        <v>38</v>
      </c>
      <c r="I125" s="55"/>
      <c r="J125" s="55"/>
      <c r="K125" s="48"/>
      <c r="L125" s="55"/>
      <c r="M125" s="55"/>
      <c r="N125" s="55"/>
      <c r="O125" s="55"/>
      <c r="P125" s="55"/>
      <c r="Q125" s="55"/>
      <c r="R125" s="55"/>
      <c r="S125" s="55"/>
      <c r="T125" s="55"/>
    </row>
    <row r="126" spans="1:20" s="80" customFormat="1" ht="18.75" x14ac:dyDescent="0.25">
      <c r="A126" s="80" t="s">
        <v>1</v>
      </c>
      <c r="B126" s="80" t="s">
        <v>2</v>
      </c>
      <c r="D126" s="80">
        <v>39</v>
      </c>
      <c r="I126" s="55"/>
      <c r="J126" s="55"/>
      <c r="K126" s="48"/>
      <c r="L126" s="55"/>
      <c r="M126" s="55"/>
      <c r="N126" s="55"/>
      <c r="O126" s="55"/>
      <c r="P126" s="55"/>
      <c r="Q126" s="55"/>
      <c r="R126" s="55"/>
      <c r="S126" s="55"/>
      <c r="T126" s="55"/>
    </row>
    <row r="127" spans="1:20" s="80" customFormat="1" ht="18.75" x14ac:dyDescent="0.25">
      <c r="D127" s="80">
        <v>40</v>
      </c>
      <c r="I127" s="55"/>
      <c r="J127" s="55"/>
      <c r="K127" s="48"/>
      <c r="L127" s="55"/>
      <c r="M127" s="55"/>
      <c r="N127" s="55"/>
      <c r="O127" s="55"/>
      <c r="P127" s="55"/>
      <c r="Q127" s="55"/>
      <c r="R127" s="55"/>
      <c r="S127" s="55"/>
      <c r="T127" s="55"/>
    </row>
    <row r="128" spans="1:20" s="80" customFormat="1" ht="18.75" x14ac:dyDescent="0.25">
      <c r="D128" s="80">
        <v>41</v>
      </c>
      <c r="I128" s="55"/>
      <c r="J128" s="55"/>
      <c r="K128" s="48"/>
      <c r="L128" s="55"/>
      <c r="M128" s="55"/>
      <c r="N128" s="55"/>
      <c r="O128" s="55"/>
      <c r="P128" s="55"/>
      <c r="Q128" s="55"/>
      <c r="R128" s="55"/>
      <c r="S128" s="55"/>
      <c r="T128" s="55"/>
    </row>
    <row r="129" spans="4:20" s="80" customFormat="1" ht="18.75" x14ac:dyDescent="0.25">
      <c r="D129" s="80">
        <v>42</v>
      </c>
      <c r="I129" s="55"/>
      <c r="J129" s="55"/>
      <c r="K129" s="48"/>
      <c r="L129" s="55"/>
      <c r="M129" s="55"/>
      <c r="N129" s="55"/>
      <c r="O129" s="55"/>
      <c r="P129" s="55"/>
      <c r="Q129" s="55"/>
      <c r="R129" s="55"/>
      <c r="S129" s="55"/>
      <c r="T129" s="55"/>
    </row>
    <row r="130" spans="4:20" s="80" customFormat="1" ht="18.75" x14ac:dyDescent="0.25">
      <c r="D130" s="80">
        <v>43</v>
      </c>
      <c r="I130" s="55"/>
      <c r="J130" s="55"/>
      <c r="K130" s="48"/>
      <c r="L130" s="55"/>
      <c r="M130" s="55"/>
      <c r="N130" s="55"/>
      <c r="O130" s="55"/>
      <c r="P130" s="55"/>
      <c r="Q130" s="55"/>
      <c r="R130" s="55"/>
      <c r="S130" s="55"/>
      <c r="T130" s="55"/>
    </row>
    <row r="131" spans="4:20" s="80" customFormat="1" ht="18.75" x14ac:dyDescent="0.25">
      <c r="D131" s="80">
        <v>44</v>
      </c>
      <c r="I131" s="55"/>
      <c r="J131" s="55"/>
      <c r="K131" s="48"/>
      <c r="L131" s="55"/>
      <c r="M131" s="55"/>
      <c r="N131" s="55"/>
      <c r="O131" s="55"/>
      <c r="P131" s="55"/>
      <c r="Q131" s="55"/>
      <c r="R131" s="55"/>
      <c r="S131" s="55"/>
      <c r="T131" s="55"/>
    </row>
    <row r="132" spans="4:20" s="80" customFormat="1" ht="18.75" x14ac:dyDescent="0.25">
      <c r="D132" s="80">
        <v>45</v>
      </c>
      <c r="I132" s="55"/>
      <c r="J132" s="55"/>
      <c r="K132" s="48"/>
      <c r="L132" s="55"/>
      <c r="M132" s="55"/>
      <c r="N132" s="55"/>
      <c r="O132" s="55"/>
      <c r="P132" s="55"/>
      <c r="Q132" s="55"/>
      <c r="R132" s="55"/>
      <c r="S132" s="55"/>
      <c r="T132" s="55"/>
    </row>
    <row r="133" spans="4:20" s="80" customFormat="1" ht="18.75" x14ac:dyDescent="0.25">
      <c r="D133" s="80">
        <v>46</v>
      </c>
      <c r="I133" s="55"/>
      <c r="J133" s="55"/>
      <c r="K133" s="48"/>
      <c r="L133" s="55"/>
      <c r="M133" s="55"/>
      <c r="N133" s="55"/>
      <c r="O133" s="55"/>
      <c r="P133" s="55"/>
      <c r="Q133" s="55"/>
      <c r="R133" s="55"/>
      <c r="S133" s="55"/>
      <c r="T133" s="55"/>
    </row>
    <row r="134" spans="4:20" s="80" customFormat="1" ht="18.75" x14ac:dyDescent="0.25">
      <c r="D134" s="80">
        <v>47</v>
      </c>
      <c r="I134" s="55"/>
      <c r="J134" s="55"/>
      <c r="K134" s="48"/>
      <c r="L134" s="55"/>
      <c r="M134" s="55"/>
      <c r="N134" s="55"/>
      <c r="O134" s="55"/>
      <c r="P134" s="55"/>
      <c r="Q134" s="55"/>
      <c r="R134" s="55"/>
      <c r="S134" s="55"/>
      <c r="T134" s="55"/>
    </row>
    <row r="135" spans="4:20" s="80" customFormat="1" ht="18.75" x14ac:dyDescent="0.25">
      <c r="D135" s="80">
        <v>48</v>
      </c>
      <c r="I135" s="55"/>
      <c r="J135" s="55"/>
      <c r="K135" s="48"/>
      <c r="L135" s="55"/>
      <c r="M135" s="55"/>
      <c r="N135" s="55"/>
      <c r="O135" s="55"/>
      <c r="P135" s="55"/>
      <c r="Q135" s="55"/>
      <c r="R135" s="55"/>
      <c r="S135" s="55"/>
      <c r="T135" s="55"/>
    </row>
    <row r="136" spans="4:20" s="80" customFormat="1" ht="18.75" x14ac:dyDescent="0.25">
      <c r="D136" s="80">
        <v>49</v>
      </c>
      <c r="I136" s="55"/>
      <c r="J136" s="55"/>
      <c r="K136" s="48"/>
      <c r="L136" s="55"/>
      <c r="M136" s="55"/>
      <c r="N136" s="55"/>
      <c r="O136" s="55"/>
      <c r="P136" s="55"/>
      <c r="Q136" s="55"/>
      <c r="R136" s="55"/>
      <c r="S136" s="55"/>
      <c r="T136" s="55"/>
    </row>
    <row r="137" spans="4:20" s="80" customFormat="1" ht="18.75" x14ac:dyDescent="0.25">
      <c r="D137" s="80">
        <v>50</v>
      </c>
      <c r="I137" s="55"/>
      <c r="J137" s="55"/>
      <c r="K137" s="48"/>
      <c r="L137" s="55"/>
      <c r="M137" s="55"/>
      <c r="N137" s="55"/>
      <c r="O137" s="55"/>
      <c r="P137" s="55"/>
      <c r="Q137" s="55"/>
      <c r="R137" s="55"/>
      <c r="S137" s="55"/>
      <c r="T137" s="55"/>
    </row>
    <row r="138" spans="4:20" s="80" customFormat="1" ht="18.75" x14ac:dyDescent="0.25">
      <c r="I138" s="55"/>
      <c r="J138" s="55"/>
      <c r="K138" s="48"/>
      <c r="L138" s="55"/>
      <c r="M138" s="55"/>
      <c r="N138" s="55"/>
      <c r="O138" s="55"/>
      <c r="P138" s="55"/>
      <c r="Q138" s="55"/>
      <c r="R138" s="55"/>
      <c r="S138" s="55"/>
      <c r="T138" s="55"/>
    </row>
    <row r="139" spans="4:20" s="80" customFormat="1" ht="18.75" x14ac:dyDescent="0.25">
      <c r="I139" s="55"/>
      <c r="J139" s="55"/>
      <c r="K139" s="48"/>
      <c r="L139" s="55"/>
      <c r="M139" s="55"/>
      <c r="N139" s="55"/>
      <c r="O139" s="55"/>
      <c r="P139" s="55"/>
      <c r="Q139" s="55"/>
      <c r="R139" s="55"/>
      <c r="S139" s="55"/>
      <c r="T139" s="55"/>
    </row>
    <row r="140" spans="4:20" s="80" customFormat="1" ht="18.75" x14ac:dyDescent="0.25">
      <c r="I140" s="55"/>
      <c r="J140" s="55"/>
      <c r="K140" s="48"/>
      <c r="L140" s="55"/>
      <c r="M140" s="55"/>
      <c r="N140" s="55"/>
      <c r="O140" s="55"/>
      <c r="P140" s="55"/>
      <c r="Q140" s="55"/>
      <c r="R140" s="55"/>
      <c r="S140" s="55"/>
      <c r="T140" s="55"/>
    </row>
    <row r="141" spans="4:20" s="80" customFormat="1" ht="18.75" x14ac:dyDescent="0.25">
      <c r="I141" s="55"/>
      <c r="J141" s="55"/>
      <c r="K141" s="48"/>
      <c r="L141" s="55"/>
      <c r="M141" s="55"/>
      <c r="N141" s="55"/>
      <c r="O141" s="55"/>
      <c r="P141" s="55"/>
      <c r="Q141" s="55"/>
      <c r="R141" s="55"/>
      <c r="S141" s="55"/>
      <c r="T141" s="55"/>
    </row>
    <row r="142" spans="4:20" s="80" customFormat="1" ht="18.75" x14ac:dyDescent="0.25">
      <c r="I142" s="55"/>
      <c r="J142" s="55"/>
      <c r="K142" s="48"/>
      <c r="L142" s="55"/>
      <c r="M142" s="55"/>
      <c r="N142" s="55"/>
      <c r="O142" s="55"/>
      <c r="P142" s="55"/>
      <c r="Q142" s="55"/>
      <c r="R142" s="55"/>
      <c r="S142" s="55"/>
      <c r="T142" s="55"/>
    </row>
    <row r="143" spans="4:20" s="80" customFormat="1" ht="18.75" x14ac:dyDescent="0.25">
      <c r="I143" s="55"/>
      <c r="J143" s="55"/>
      <c r="K143" s="48"/>
      <c r="L143" s="55"/>
      <c r="M143" s="55"/>
      <c r="N143" s="55"/>
      <c r="O143" s="55"/>
      <c r="P143" s="55"/>
      <c r="Q143" s="55"/>
      <c r="R143" s="55"/>
      <c r="S143" s="55"/>
      <c r="T143" s="55"/>
    </row>
    <row r="144" spans="4:20" s="80" customFormat="1" ht="18.75" x14ac:dyDescent="0.25">
      <c r="I144" s="55"/>
      <c r="J144" s="55"/>
      <c r="K144" s="48"/>
      <c r="L144" s="55"/>
      <c r="M144" s="55"/>
      <c r="N144" s="55"/>
      <c r="O144" s="55"/>
      <c r="P144" s="55"/>
      <c r="Q144" s="55"/>
      <c r="R144" s="55"/>
      <c r="S144" s="55"/>
      <c r="T144" s="55"/>
    </row>
    <row r="145" spans="9:20" s="80" customFormat="1" ht="18.75" x14ac:dyDescent="0.25">
      <c r="I145" s="55"/>
      <c r="J145" s="55"/>
      <c r="K145" s="48"/>
      <c r="L145" s="55"/>
      <c r="M145" s="55"/>
      <c r="N145" s="55"/>
      <c r="O145" s="55"/>
      <c r="P145" s="55"/>
      <c r="Q145" s="55"/>
      <c r="R145" s="55"/>
      <c r="S145" s="55"/>
      <c r="T145" s="55"/>
    </row>
    <row r="146" spans="9:20" s="80" customFormat="1" ht="18.75" x14ac:dyDescent="0.25">
      <c r="I146" s="55"/>
      <c r="J146" s="55"/>
      <c r="K146" s="48"/>
      <c r="L146" s="55"/>
      <c r="M146" s="55"/>
      <c r="N146" s="55"/>
      <c r="O146" s="55"/>
      <c r="P146" s="55"/>
      <c r="Q146" s="55"/>
      <c r="R146" s="55"/>
      <c r="S146" s="55"/>
      <c r="T146" s="55"/>
    </row>
    <row r="147" spans="9:20" s="80" customFormat="1" ht="18.75" x14ac:dyDescent="0.25">
      <c r="I147" s="55"/>
      <c r="J147" s="55"/>
      <c r="K147" s="48"/>
      <c r="L147" s="55"/>
      <c r="M147" s="55"/>
      <c r="N147" s="55"/>
      <c r="O147" s="55"/>
      <c r="P147" s="55"/>
      <c r="Q147" s="55"/>
      <c r="R147" s="55"/>
      <c r="S147" s="55"/>
      <c r="T147" s="55"/>
    </row>
    <row r="148" spans="9:20" s="80" customFormat="1" ht="18.75" x14ac:dyDescent="0.25">
      <c r="I148" s="55"/>
      <c r="J148" s="55"/>
      <c r="K148" s="48"/>
      <c r="L148" s="55"/>
      <c r="M148" s="55"/>
      <c r="N148" s="55"/>
      <c r="O148" s="55"/>
      <c r="P148" s="55"/>
      <c r="Q148" s="55"/>
      <c r="R148" s="55"/>
      <c r="S148" s="55"/>
      <c r="T148" s="55"/>
    </row>
    <row r="149" spans="9:20" s="80" customFormat="1" ht="18.75" x14ac:dyDescent="0.25">
      <c r="I149" s="55"/>
      <c r="J149" s="55"/>
      <c r="K149" s="48"/>
      <c r="L149" s="55"/>
      <c r="M149" s="55"/>
      <c r="N149" s="55"/>
      <c r="O149" s="55"/>
      <c r="P149" s="55"/>
      <c r="Q149" s="55"/>
      <c r="R149" s="55"/>
      <c r="S149" s="55"/>
      <c r="T149" s="55"/>
    </row>
    <row r="150" spans="9:20" s="80" customFormat="1" ht="18.75" x14ac:dyDescent="0.25">
      <c r="I150" s="55"/>
      <c r="J150" s="55"/>
      <c r="K150" s="48"/>
      <c r="L150" s="55"/>
      <c r="M150" s="55"/>
      <c r="N150" s="55"/>
      <c r="O150" s="55"/>
      <c r="P150" s="55"/>
      <c r="Q150" s="55"/>
      <c r="R150" s="55"/>
      <c r="S150" s="55"/>
      <c r="T150" s="55"/>
    </row>
    <row r="151" spans="9:20" s="80" customFormat="1" ht="18.75" x14ac:dyDescent="0.25">
      <c r="I151" s="55"/>
      <c r="J151" s="55"/>
      <c r="K151" s="48"/>
      <c r="L151" s="55"/>
      <c r="M151" s="55"/>
      <c r="N151" s="55"/>
      <c r="O151" s="55"/>
      <c r="P151" s="55"/>
      <c r="Q151" s="55"/>
      <c r="R151" s="55"/>
      <c r="S151" s="55"/>
      <c r="T151" s="55"/>
    </row>
    <row r="152" spans="9:20" s="80" customFormat="1" ht="18.75" x14ac:dyDescent="0.25">
      <c r="I152" s="55"/>
      <c r="J152" s="55"/>
      <c r="K152" s="48"/>
      <c r="L152" s="55"/>
      <c r="M152" s="55"/>
      <c r="N152" s="55"/>
      <c r="O152" s="55"/>
      <c r="P152" s="55"/>
      <c r="Q152" s="55"/>
      <c r="R152" s="55"/>
      <c r="S152" s="55"/>
      <c r="T152" s="55"/>
    </row>
    <row r="153" spans="9:20" s="80" customFormat="1" ht="18.75" x14ac:dyDescent="0.25">
      <c r="I153" s="55"/>
      <c r="J153" s="55"/>
      <c r="K153" s="48"/>
      <c r="L153" s="55"/>
      <c r="M153" s="55"/>
      <c r="N153" s="55"/>
      <c r="O153" s="55"/>
      <c r="P153" s="55"/>
      <c r="Q153" s="55"/>
      <c r="R153" s="55"/>
      <c r="S153" s="55"/>
      <c r="T153" s="55"/>
    </row>
    <row r="154" spans="9:20" s="80" customFormat="1" ht="18.75" x14ac:dyDescent="0.25">
      <c r="I154" s="55"/>
      <c r="J154" s="55"/>
      <c r="K154" s="48"/>
      <c r="L154" s="55"/>
      <c r="M154" s="55"/>
      <c r="N154" s="55"/>
      <c r="O154" s="55"/>
      <c r="P154" s="55"/>
      <c r="Q154" s="55"/>
      <c r="R154" s="55"/>
      <c r="S154" s="55"/>
      <c r="T154" s="55"/>
    </row>
    <row r="155" spans="9:20" s="80" customFormat="1" ht="18.75" x14ac:dyDescent="0.25">
      <c r="I155" s="55"/>
      <c r="J155" s="55"/>
      <c r="K155" s="48"/>
      <c r="L155" s="55"/>
      <c r="M155" s="55"/>
      <c r="N155" s="55"/>
      <c r="O155" s="55"/>
      <c r="P155" s="55"/>
      <c r="Q155" s="55"/>
      <c r="R155" s="55"/>
      <c r="S155" s="55"/>
      <c r="T155" s="55"/>
    </row>
    <row r="156" spans="9:20" s="80" customFormat="1" ht="18.75" x14ac:dyDescent="0.25">
      <c r="I156" s="55"/>
      <c r="J156" s="55"/>
      <c r="K156" s="48"/>
      <c r="L156" s="55"/>
      <c r="M156" s="55"/>
      <c r="N156" s="55"/>
      <c r="O156" s="55"/>
      <c r="P156" s="55"/>
      <c r="Q156" s="55"/>
      <c r="R156" s="55"/>
      <c r="S156" s="55"/>
      <c r="T156" s="55"/>
    </row>
    <row r="157" spans="9:20" s="80" customFormat="1" ht="18.75" x14ac:dyDescent="0.25">
      <c r="I157" s="55"/>
      <c r="J157" s="55"/>
      <c r="K157" s="48"/>
      <c r="L157" s="55"/>
      <c r="M157" s="55"/>
      <c r="N157" s="55"/>
      <c r="O157" s="55"/>
      <c r="P157" s="55"/>
      <c r="Q157" s="55"/>
      <c r="R157" s="55"/>
      <c r="S157" s="55"/>
      <c r="T157" s="55"/>
    </row>
    <row r="158" spans="9:20" s="80" customFormat="1" ht="18.75" x14ac:dyDescent="0.25">
      <c r="I158" s="55"/>
      <c r="J158" s="55"/>
      <c r="K158" s="48"/>
      <c r="L158" s="55"/>
      <c r="M158" s="55"/>
      <c r="N158" s="55"/>
      <c r="O158" s="55"/>
      <c r="P158" s="55"/>
      <c r="Q158" s="55"/>
      <c r="R158" s="55"/>
      <c r="S158" s="55"/>
      <c r="T158" s="55"/>
    </row>
    <row r="159" spans="9:20" s="80" customFormat="1" ht="18.75" x14ac:dyDescent="0.25">
      <c r="I159" s="55"/>
      <c r="J159" s="55"/>
      <c r="K159" s="48"/>
      <c r="L159" s="55"/>
      <c r="M159" s="55"/>
      <c r="N159" s="55"/>
      <c r="O159" s="55"/>
      <c r="P159" s="55"/>
      <c r="Q159" s="55"/>
      <c r="R159" s="55"/>
      <c r="S159" s="55"/>
      <c r="T159" s="55"/>
    </row>
    <row r="160" spans="9:20" s="80" customFormat="1" ht="18.75" x14ac:dyDescent="0.25">
      <c r="I160" s="55"/>
      <c r="J160" s="55"/>
      <c r="K160" s="48"/>
      <c r="L160" s="55"/>
      <c r="M160" s="55"/>
      <c r="N160" s="55"/>
      <c r="O160" s="55"/>
      <c r="P160" s="55"/>
      <c r="Q160" s="55"/>
      <c r="R160" s="55"/>
      <c r="S160" s="55"/>
      <c r="T160" s="55"/>
    </row>
    <row r="161" spans="1:20" s="80" customFormat="1" ht="18.75" x14ac:dyDescent="0.25">
      <c r="I161" s="55"/>
      <c r="J161" s="55"/>
      <c r="K161" s="48"/>
      <c r="L161" s="55"/>
      <c r="M161" s="55"/>
      <c r="N161" s="55"/>
      <c r="O161" s="55"/>
      <c r="P161" s="55"/>
      <c r="Q161" s="55"/>
      <c r="R161" s="55"/>
      <c r="S161" s="55"/>
      <c r="T161" s="55"/>
    </row>
    <row r="162" spans="1:20" s="80" customFormat="1" ht="18.75" x14ac:dyDescent="0.25">
      <c r="I162" s="55"/>
      <c r="J162" s="55"/>
      <c r="K162" s="48"/>
      <c r="L162" s="55"/>
      <c r="M162" s="55"/>
      <c r="N162" s="55"/>
      <c r="O162" s="55"/>
      <c r="P162" s="55"/>
      <c r="Q162" s="55"/>
      <c r="R162" s="55"/>
      <c r="S162" s="55"/>
      <c r="T162" s="55"/>
    </row>
    <row r="163" spans="1:20" s="80" customFormat="1" ht="18.75" x14ac:dyDescent="0.25">
      <c r="I163" s="55"/>
      <c r="J163" s="55"/>
      <c r="K163" s="48"/>
      <c r="L163" s="55"/>
      <c r="M163" s="55"/>
      <c r="N163" s="55"/>
      <c r="O163" s="55"/>
      <c r="P163" s="55"/>
      <c r="Q163" s="55"/>
      <c r="R163" s="55"/>
      <c r="S163" s="55"/>
      <c r="T163" s="55"/>
    </row>
    <row r="164" spans="1:20" s="80" customFormat="1" ht="18.75" x14ac:dyDescent="0.25">
      <c r="I164" s="55"/>
      <c r="J164" s="55"/>
      <c r="K164" s="48"/>
      <c r="L164" s="55"/>
      <c r="M164" s="55"/>
      <c r="N164" s="55"/>
      <c r="O164" s="55"/>
      <c r="P164" s="55"/>
      <c r="Q164" s="55"/>
      <c r="R164" s="55"/>
      <c r="S164" s="55"/>
      <c r="T164" s="55"/>
    </row>
    <row r="165" spans="1:20" s="80" customFormat="1" ht="18.75" x14ac:dyDescent="0.25">
      <c r="I165" s="55"/>
      <c r="J165" s="55"/>
      <c r="K165" s="48"/>
      <c r="L165" s="55"/>
      <c r="M165" s="55"/>
      <c r="N165" s="55"/>
      <c r="O165" s="55"/>
      <c r="P165" s="55"/>
      <c r="Q165" s="55"/>
      <c r="R165" s="55"/>
      <c r="S165" s="55"/>
      <c r="T165" s="55"/>
    </row>
    <row r="166" spans="1:20" s="80" customFormat="1" ht="18.75" x14ac:dyDescent="0.25">
      <c r="I166" s="55"/>
      <c r="J166" s="55"/>
      <c r="K166" s="48"/>
      <c r="L166" s="55"/>
      <c r="M166" s="55"/>
      <c r="N166" s="55"/>
      <c r="O166" s="55"/>
      <c r="P166" s="55"/>
      <c r="Q166" s="55"/>
      <c r="R166" s="55"/>
      <c r="S166" s="55"/>
      <c r="T166" s="55"/>
    </row>
    <row r="167" spans="1:20" ht="18.75" x14ac:dyDescent="0.25">
      <c r="A167" s="80"/>
      <c r="B167" s="80"/>
      <c r="C167" s="80"/>
      <c r="D167" s="80"/>
      <c r="E167" s="80"/>
      <c r="F167" s="80"/>
      <c r="G167" s="80"/>
      <c r="H167" s="80"/>
      <c r="I167" s="55"/>
      <c r="K167" s="48"/>
    </row>
    <row r="168" spans="1:20" ht="18.75" x14ac:dyDescent="0.25">
      <c r="A168" s="80"/>
      <c r="B168" s="80"/>
      <c r="C168" s="80"/>
      <c r="D168" s="80"/>
      <c r="E168" s="80"/>
      <c r="F168" s="80"/>
      <c r="G168" s="80"/>
      <c r="H168" s="80"/>
      <c r="I168" s="55"/>
      <c r="K168" s="48"/>
    </row>
    <row r="169" spans="1:20" ht="18.75" x14ac:dyDescent="0.25">
      <c r="A169" s="80"/>
      <c r="B169" s="80"/>
      <c r="C169" s="80"/>
      <c r="D169" s="80"/>
      <c r="E169" s="80"/>
      <c r="F169" s="80"/>
      <c r="G169" s="80"/>
      <c r="H169" s="80"/>
      <c r="I169" s="55"/>
      <c r="K169" s="48"/>
    </row>
    <row r="170" spans="1:20" ht="18.75" x14ac:dyDescent="0.25">
      <c r="A170" s="80"/>
      <c r="B170" s="80"/>
      <c r="C170" s="80"/>
      <c r="D170" s="80"/>
      <c r="E170" s="80"/>
      <c r="F170" s="80"/>
      <c r="G170" s="80"/>
      <c r="H170" s="80"/>
      <c r="I170" s="55"/>
      <c r="K170" s="48"/>
    </row>
    <row r="171" spans="1:20" ht="18.75" x14ac:dyDescent="0.25">
      <c r="A171" s="80"/>
      <c r="B171" s="80"/>
      <c r="C171" s="80"/>
      <c r="D171" s="80"/>
      <c r="E171" s="80"/>
      <c r="F171" s="80"/>
      <c r="G171" s="80"/>
      <c r="H171" s="80"/>
      <c r="I171" s="55"/>
      <c r="K171" s="48"/>
    </row>
    <row r="172" spans="1:20" ht="18.75" x14ac:dyDescent="0.25">
      <c r="A172" s="80"/>
      <c r="B172" s="80"/>
      <c r="C172" s="80"/>
      <c r="D172" s="80"/>
      <c r="E172" s="80"/>
      <c r="F172" s="80"/>
      <c r="G172" s="80"/>
      <c r="H172" s="80"/>
      <c r="I172" s="55"/>
      <c r="K172" s="48"/>
    </row>
    <row r="173" spans="1:20" ht="18.75" x14ac:dyDescent="0.25">
      <c r="A173" s="80"/>
      <c r="B173" s="80"/>
      <c r="C173" s="80"/>
      <c r="D173" s="80"/>
      <c r="E173" s="80"/>
      <c r="F173" s="80"/>
      <c r="G173" s="80"/>
      <c r="H173" s="80"/>
      <c r="I173" s="55"/>
      <c r="K173" s="48"/>
    </row>
    <row r="174" spans="1:20" ht="18.75" x14ac:dyDescent="0.25">
      <c r="A174" s="80"/>
      <c r="B174" s="80"/>
      <c r="C174" s="80"/>
      <c r="D174" s="80"/>
      <c r="E174" s="80"/>
      <c r="F174" s="80"/>
      <c r="G174" s="80"/>
      <c r="H174" s="80"/>
      <c r="I174" s="55"/>
      <c r="K174" s="48"/>
    </row>
    <row r="175" spans="1:20" ht="18.75" x14ac:dyDescent="0.25">
      <c r="A175" s="80"/>
      <c r="B175" s="80"/>
      <c r="C175" s="80"/>
      <c r="D175" s="80"/>
      <c r="E175" s="80"/>
      <c r="F175" s="80"/>
      <c r="G175" s="80"/>
      <c r="H175" s="80"/>
      <c r="I175" s="55"/>
      <c r="K175" s="48"/>
    </row>
    <row r="176" spans="1:20" ht="18.75" x14ac:dyDescent="0.25">
      <c r="A176" s="80"/>
      <c r="B176" s="80"/>
      <c r="C176" s="80"/>
      <c r="D176" s="80"/>
      <c r="E176" s="80"/>
      <c r="F176" s="80"/>
      <c r="G176" s="80"/>
      <c r="H176" s="80"/>
      <c r="I176" s="55"/>
      <c r="K176" s="48"/>
    </row>
    <row r="177" spans="1:11" ht="18.75" x14ac:dyDescent="0.25">
      <c r="A177" s="80"/>
      <c r="B177" s="80"/>
      <c r="C177" s="80"/>
      <c r="D177" s="80"/>
      <c r="E177" s="80"/>
      <c r="F177" s="80"/>
      <c r="G177" s="80"/>
      <c r="H177" s="80"/>
      <c r="I177" s="55"/>
      <c r="K177" s="48"/>
    </row>
    <row r="178" spans="1:11" ht="18.75" x14ac:dyDescent="0.25">
      <c r="A178" s="80"/>
      <c r="B178" s="80"/>
      <c r="C178" s="80"/>
      <c r="D178" s="80"/>
      <c r="E178" s="80"/>
      <c r="F178" s="80"/>
      <c r="G178" s="80"/>
      <c r="H178" s="80"/>
      <c r="I178" s="55"/>
      <c r="K178" s="48"/>
    </row>
    <row r="179" spans="1:11" x14ac:dyDescent="0.25">
      <c r="A179" s="80"/>
      <c r="B179" s="80"/>
      <c r="C179" s="80"/>
      <c r="D179" s="80"/>
      <c r="E179" s="80"/>
      <c r="F179" s="80"/>
      <c r="G179" s="80"/>
      <c r="H179" s="80"/>
      <c r="I179" s="55"/>
    </row>
    <row r="180" spans="1:11" x14ac:dyDescent="0.25">
      <c r="A180" s="80"/>
      <c r="B180" s="80"/>
      <c r="C180" s="80"/>
      <c r="D180" s="80"/>
      <c r="E180" s="80"/>
      <c r="F180" s="80"/>
      <c r="G180" s="80"/>
      <c r="H180" s="80"/>
      <c r="I180" s="55"/>
    </row>
    <row r="181" spans="1:11" x14ac:dyDescent="0.25">
      <c r="A181" s="80"/>
      <c r="B181" s="80"/>
      <c r="C181" s="80"/>
      <c r="D181" s="80"/>
      <c r="E181" s="80"/>
      <c r="F181" s="80"/>
      <c r="G181" s="80"/>
      <c r="H181" s="80"/>
      <c r="I181" s="55"/>
    </row>
    <row r="182" spans="1:11" x14ac:dyDescent="0.25">
      <c r="A182" s="80"/>
      <c r="B182" s="80"/>
      <c r="C182" s="80"/>
      <c r="D182" s="80"/>
      <c r="E182" s="80"/>
      <c r="F182" s="80"/>
      <c r="G182" s="80"/>
      <c r="H182" s="80"/>
      <c r="I182" s="55"/>
    </row>
    <row r="183" spans="1:11" x14ac:dyDescent="0.25">
      <c r="A183" s="80"/>
      <c r="B183" s="80"/>
      <c r="C183" s="80"/>
      <c r="D183" s="80"/>
      <c r="E183" s="80"/>
      <c r="F183" s="80"/>
      <c r="G183" s="80"/>
      <c r="H183" s="80"/>
      <c r="I183" s="55"/>
    </row>
    <row r="184" spans="1:11" x14ac:dyDescent="0.25">
      <c r="A184" s="80"/>
      <c r="B184" s="80"/>
      <c r="C184" s="80"/>
      <c r="D184" s="80"/>
      <c r="E184" s="80"/>
      <c r="F184" s="80"/>
      <c r="G184" s="80"/>
      <c r="H184" s="80"/>
      <c r="I184" s="55"/>
    </row>
    <row r="185" spans="1:11" x14ac:dyDescent="0.25">
      <c r="A185" s="80"/>
      <c r="B185" s="80"/>
      <c r="C185" s="80"/>
      <c r="D185" s="80"/>
      <c r="E185" s="80"/>
      <c r="F185" s="80"/>
      <c r="G185" s="80"/>
      <c r="H185" s="80"/>
      <c r="I185" s="55"/>
    </row>
    <row r="186" spans="1:11" x14ac:dyDescent="0.25">
      <c r="A186" s="80"/>
      <c r="B186" s="80"/>
      <c r="C186" s="80"/>
      <c r="D186" s="80"/>
      <c r="E186" s="80"/>
      <c r="F186" s="80"/>
      <c r="G186" s="80"/>
      <c r="H186" s="80"/>
      <c r="I186" s="55"/>
    </row>
    <row r="187" spans="1:11" x14ac:dyDescent="0.25">
      <c r="A187" s="80"/>
      <c r="B187" s="80"/>
      <c r="C187" s="80"/>
      <c r="D187" s="80"/>
      <c r="E187" s="80"/>
      <c r="F187" s="80"/>
      <c r="G187" s="80"/>
      <c r="H187" s="80"/>
      <c r="I187" s="55"/>
    </row>
    <row r="188" spans="1:11" x14ac:dyDescent="0.25">
      <c r="A188" s="80"/>
      <c r="B188" s="80"/>
      <c r="C188" s="80"/>
      <c r="D188" s="80"/>
      <c r="E188" s="80"/>
      <c r="F188" s="80"/>
      <c r="G188" s="80"/>
      <c r="H188" s="80"/>
      <c r="I188" s="55"/>
    </row>
    <row r="189" spans="1:11" x14ac:dyDescent="0.25">
      <c r="A189" s="80"/>
      <c r="B189" s="80"/>
      <c r="C189" s="80"/>
      <c r="D189" s="80"/>
      <c r="E189" s="80"/>
      <c r="F189" s="80"/>
      <c r="G189" s="80"/>
      <c r="H189" s="80"/>
      <c r="I189" s="55"/>
    </row>
    <row r="190" spans="1:11" x14ac:dyDescent="0.25">
      <c r="A190" s="80"/>
      <c r="B190" s="80"/>
      <c r="C190" s="80"/>
      <c r="D190" s="80"/>
      <c r="E190" s="80"/>
      <c r="F190" s="80"/>
      <c r="G190" s="80"/>
      <c r="H190" s="80"/>
      <c r="I190" s="55"/>
    </row>
    <row r="191" spans="1:11" x14ac:dyDescent="0.25">
      <c r="A191" s="80"/>
      <c r="B191" s="80"/>
      <c r="C191" s="80"/>
      <c r="D191" s="80"/>
      <c r="E191" s="80"/>
      <c r="F191" s="80"/>
      <c r="G191" s="80"/>
      <c r="H191" s="80"/>
      <c r="I191" s="55"/>
    </row>
  </sheetData>
  <sheetProtection algorithmName="SHA-512" hashValue="wiqi5drupzfY/ECV3TVaiNUKLMk0YRQlB57UtDIlTUhY7aywwE9R6iJfqevdWIFp9B87k0+8D2MfYn3oeGEO4g==" saltValue="xcpaMW6whTcAkLnZStHhgg==" spinCount="100000" sheet="1" objects="1" scenarios="1"/>
  <mergeCells count="85">
    <mergeCell ref="A43:H43"/>
    <mergeCell ref="A40:F41"/>
    <mergeCell ref="A44:G44"/>
    <mergeCell ref="A45:H45"/>
    <mergeCell ref="A52:B52"/>
    <mergeCell ref="C52:H52"/>
    <mergeCell ref="A49:B49"/>
    <mergeCell ref="C49:H49"/>
    <mergeCell ref="A50:B50"/>
    <mergeCell ref="A51:B51"/>
    <mergeCell ref="C51:H51"/>
    <mergeCell ref="A46:F46"/>
    <mergeCell ref="G46:H46"/>
    <mergeCell ref="A47:H47"/>
    <mergeCell ref="A48:H48"/>
    <mergeCell ref="A19:E19"/>
    <mergeCell ref="A26:H26"/>
    <mergeCell ref="A42:H42"/>
    <mergeCell ref="A29:E29"/>
    <mergeCell ref="F29:H29"/>
    <mergeCell ref="A21:E21"/>
    <mergeCell ref="A22:E22"/>
    <mergeCell ref="F30:H30"/>
    <mergeCell ref="A31:E31"/>
    <mergeCell ref="F31:H31"/>
    <mergeCell ref="A32:E32"/>
    <mergeCell ref="F32:H32"/>
    <mergeCell ref="A30:E30"/>
    <mergeCell ref="A33:H33"/>
    <mergeCell ref="A20:E20"/>
    <mergeCell ref="F28:H28"/>
    <mergeCell ref="A15:E15"/>
    <mergeCell ref="A16:E16"/>
    <mergeCell ref="A17:E17"/>
    <mergeCell ref="A18:E18"/>
    <mergeCell ref="A1:H1"/>
    <mergeCell ref="A2:E2"/>
    <mergeCell ref="F2:H2"/>
    <mergeCell ref="A3:E3"/>
    <mergeCell ref="F3:H3"/>
    <mergeCell ref="A6:E6"/>
    <mergeCell ref="A28:E28"/>
    <mergeCell ref="A24:E24"/>
    <mergeCell ref="A25:E25"/>
    <mergeCell ref="A23:E23"/>
    <mergeCell ref="A27:E27"/>
    <mergeCell ref="F27:H27"/>
    <mergeCell ref="F4:H4"/>
    <mergeCell ref="A14:E14"/>
    <mergeCell ref="A7:E7"/>
    <mergeCell ref="F7:H7"/>
    <mergeCell ref="A8:E8"/>
    <mergeCell ref="F8:H8"/>
    <mergeCell ref="A9:E9"/>
    <mergeCell ref="A10:E10"/>
    <mergeCell ref="A11:E11"/>
    <mergeCell ref="A12:E12"/>
    <mergeCell ref="A13:E13"/>
    <mergeCell ref="A5:E5"/>
    <mergeCell ref="F5:H5"/>
    <mergeCell ref="A4:E4"/>
    <mergeCell ref="F6:H6"/>
    <mergeCell ref="A35:F35"/>
    <mergeCell ref="G35:H35"/>
    <mergeCell ref="A36:F36"/>
    <mergeCell ref="G36:H36"/>
    <mergeCell ref="A34:F34"/>
    <mergeCell ref="G34:H34"/>
    <mergeCell ref="A37:F37"/>
    <mergeCell ref="G37:H37"/>
    <mergeCell ref="A38:F38"/>
    <mergeCell ref="G38:H38"/>
    <mergeCell ref="A39:F39"/>
    <mergeCell ref="G39:H39"/>
    <mergeCell ref="C53:H53"/>
    <mergeCell ref="A53:B53"/>
    <mergeCell ref="A57:B57"/>
    <mergeCell ref="C57:H57"/>
    <mergeCell ref="A58:B58"/>
    <mergeCell ref="A54:B54"/>
    <mergeCell ref="C54:H54"/>
    <mergeCell ref="A55:B55"/>
    <mergeCell ref="C55:H55"/>
    <mergeCell ref="A56:B56"/>
    <mergeCell ref="C56:H56"/>
  </mergeCells>
  <conditionalFormatting sqref="L46">
    <cfRule type="containsText" dxfId="245" priority="5" operator="containsText" text="negatywna">
      <formula>NOT(ISERROR(SEARCH("negatywna",L46)))</formula>
    </cfRule>
  </conditionalFormatting>
  <conditionalFormatting sqref="G46">
    <cfRule type="containsText" dxfId="244" priority="4" operator="containsText" text="negatywna">
      <formula>NOT(ISERROR(SEARCH("negatywna",G46)))</formula>
    </cfRule>
  </conditionalFormatting>
  <conditionalFormatting sqref="L44">
    <cfRule type="containsText" dxfId="243" priority="3" operator="containsText" text="negatywna">
      <formula>NOT(ISERROR(SEARCH("negatywna",L44)))</formula>
    </cfRule>
  </conditionalFormatting>
  <conditionalFormatting sqref="L41">
    <cfRule type="containsText" dxfId="242" priority="2" operator="containsText" text="negatywna">
      <formula>NOT(ISERROR(SEARCH("negatywna",L41)))</formula>
    </cfRule>
  </conditionalFormatting>
  <conditionalFormatting sqref="H41:J41">
    <cfRule type="containsText" dxfId="241" priority="8" operator="containsText" text="negatywna">
      <formula>NOT(ISERROR(SEARCH("negatywna",H41)))</formula>
    </cfRule>
  </conditionalFormatting>
  <conditionalFormatting sqref="H44:J44">
    <cfRule type="containsText" dxfId="240" priority="1" operator="containsText" text="pozytywna">
      <formula>NOT(ISERROR(SEARCH("pozytywna",H44)))</formula>
    </cfRule>
    <cfRule type="containsText" dxfId="239" priority="6" operator="containsText" text="negatywna">
      <formula>NOT(ISERROR(SEARCH("negatywna",H44)))</formula>
    </cfRule>
    <cfRule type="containsText" dxfId="238" priority="7" operator="containsText" text="pozytywna">
      <formula>NOT(ISERROR(SEARCH("pozytywna",H44)))</formula>
    </cfRule>
  </conditionalFormatting>
  <dataValidations count="13">
    <dataValidation type="list" allowBlank="1" showInputMessage="1" showErrorMessage="1" sqref="L27:L28 I27:J28 F28:H28">
      <formula1>$A$112:$B$112</formula1>
    </dataValidation>
    <dataValidation type="list" allowBlank="1" showInputMessage="1" showErrorMessage="1" sqref="F24:F25">
      <formula1>$B$99:$B$101</formula1>
    </dataValidation>
    <dataValidation type="list" allowBlank="1" showInputMessage="1" showErrorMessage="1" sqref="H44">
      <formula1>$A$123:$B$123</formula1>
    </dataValidation>
    <dataValidation type="list" allowBlank="1" showInputMessage="1" showErrorMessage="1" sqref="F21:F22">
      <formula1>$A$107:$A$109</formula1>
    </dataValidation>
    <dataValidation type="list" allowBlank="1" showInputMessage="1" showErrorMessage="1" errorTitle="Wybierz z menu" sqref="G10">
      <formula1>$D$87:$D$137</formula1>
    </dataValidation>
    <dataValidation type="list" allowBlank="1" showInputMessage="1" showErrorMessage="1" errorTitle="Wybierz z menu" sqref="G11:G19">
      <formula1>$D$87:$D$135</formula1>
    </dataValidation>
    <dataValidation type="list" allowBlank="1" showInputMessage="1" showErrorMessage="1" sqref="G21:G22 G24:G25">
      <formula1>$D$87:$D$107</formula1>
    </dataValidation>
    <dataValidation type="list" allowBlank="1" showInputMessage="1" showErrorMessage="1" errorTitle="Wybiesz wartość z menu" sqref="F10:F19">
      <formula1>$A$96:$A$102</formula1>
    </dataValidation>
    <dataValidation type="list" allowBlank="1" showInputMessage="1" showErrorMessage="1" sqref="I44:J44">
      <formula1>$A$123:$C$123</formula1>
    </dataValidation>
    <dataValidation type="list" allowBlank="1" showInputMessage="1" showErrorMessage="1" sqref="L36:L39 G39:H39 I36:J39 G37:H37">
      <formula1>$A$117:$B$117</formula1>
    </dataValidation>
    <dataValidation type="list" allowBlank="1" showInputMessage="1" showErrorMessage="1" sqref="L34:L35 I34:J35 G35">
      <formula1>$A$116:$B$116</formula1>
    </dataValidation>
    <dataValidation type="list" allowBlank="1" showInputMessage="1" showErrorMessage="1" sqref="L31:L32 I31:J32 F32:H32">
      <formula1>$A$114:$B$114</formula1>
    </dataValidation>
    <dataValidation type="list" allowBlank="1" showInputMessage="1" showErrorMessage="1" sqref="L29:L30 I29:J30 F30:H30">
      <formula1>$A$113:$B$113</formula1>
    </dataValidation>
  </dataValidations>
  <pageMargins left="0.7" right="0.7" top="0.75" bottom="0.75" header="0.3" footer="0.3"/>
  <pageSetup paperSize="9" scale="55" orientation="portrait" horizontalDpi="4294967295" verticalDpi="4294967295" r:id="rId1"/>
  <colBreaks count="1" manualBreakCount="1">
    <brk id="8" max="1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9"/>
  <sheetViews>
    <sheetView zoomScale="110" zoomScaleNormal="110" workbookViewId="0">
      <selection activeCell="A2" sqref="A2:E2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20" width="8.85546875" style="89"/>
    <col min="21" max="16384" width="8.85546875" style="90"/>
  </cols>
  <sheetData>
    <row r="1" spans="1:20" s="85" customFormat="1" ht="37.9" customHeight="1" thickBot="1" x14ac:dyDescent="0.35">
      <c r="A1" s="290" t="s">
        <v>80</v>
      </c>
      <c r="B1" s="291"/>
      <c r="C1" s="291"/>
      <c r="D1" s="291"/>
      <c r="E1" s="291"/>
      <c r="F1" s="291"/>
      <c r="G1" s="291"/>
      <c r="H1" s="292"/>
      <c r="I1" s="82"/>
      <c r="J1" s="82"/>
      <c r="K1" s="82"/>
      <c r="L1" s="83"/>
      <c r="M1" s="83"/>
      <c r="N1" s="83"/>
      <c r="O1" s="84"/>
      <c r="P1" s="84"/>
      <c r="Q1" s="84"/>
      <c r="R1" s="84"/>
      <c r="S1" s="84"/>
      <c r="T1" s="84"/>
    </row>
    <row r="2" spans="1:20" ht="28.15" customHeight="1" x14ac:dyDescent="0.25">
      <c r="A2" s="253" t="s">
        <v>30</v>
      </c>
      <c r="B2" s="254"/>
      <c r="C2" s="254"/>
      <c r="D2" s="254"/>
      <c r="E2" s="254"/>
      <c r="F2" s="255"/>
      <c r="G2" s="255"/>
      <c r="H2" s="256"/>
      <c r="I2" s="86"/>
      <c r="J2" s="86"/>
      <c r="K2" s="82"/>
      <c r="L2" s="87"/>
      <c r="M2" s="88"/>
      <c r="N2" s="88"/>
    </row>
    <row r="3" spans="1:20" ht="28.15" customHeight="1" x14ac:dyDescent="0.25">
      <c r="A3" s="257" t="s">
        <v>31</v>
      </c>
      <c r="B3" s="258"/>
      <c r="C3" s="258"/>
      <c r="D3" s="258"/>
      <c r="E3" s="258"/>
      <c r="F3" s="246"/>
      <c r="G3" s="246"/>
      <c r="H3" s="247"/>
      <c r="I3" s="86"/>
      <c r="J3" s="86"/>
      <c r="K3" s="82"/>
      <c r="L3" s="87"/>
      <c r="M3" s="88"/>
      <c r="N3" s="88"/>
    </row>
    <row r="4" spans="1:20" ht="28.15" customHeight="1" x14ac:dyDescent="0.25">
      <c r="A4" s="257" t="s">
        <v>4</v>
      </c>
      <c r="B4" s="258"/>
      <c r="C4" s="258"/>
      <c r="D4" s="258"/>
      <c r="E4" s="258"/>
      <c r="F4" s="246"/>
      <c r="G4" s="246"/>
      <c r="H4" s="247"/>
      <c r="I4" s="86"/>
      <c r="J4" s="86"/>
      <c r="K4" s="82"/>
      <c r="L4" s="87"/>
      <c r="M4" s="88"/>
      <c r="N4" s="88"/>
    </row>
    <row r="5" spans="1:20" ht="28.15" customHeight="1" x14ac:dyDescent="0.25">
      <c r="A5" s="257" t="s">
        <v>32</v>
      </c>
      <c r="B5" s="258"/>
      <c r="C5" s="258"/>
      <c r="D5" s="258"/>
      <c r="E5" s="258"/>
      <c r="F5" s="246"/>
      <c r="G5" s="246"/>
      <c r="H5" s="247"/>
      <c r="I5" s="86"/>
      <c r="J5" s="86"/>
      <c r="K5" s="82"/>
      <c r="L5" s="87"/>
      <c r="M5" s="88"/>
      <c r="N5" s="88"/>
    </row>
    <row r="6" spans="1:20" ht="28.15" customHeight="1" x14ac:dyDescent="0.25">
      <c r="A6" s="257" t="s">
        <v>5</v>
      </c>
      <c r="B6" s="258"/>
      <c r="C6" s="258"/>
      <c r="D6" s="258"/>
      <c r="E6" s="258"/>
      <c r="F6" s="246"/>
      <c r="G6" s="246"/>
      <c r="H6" s="247"/>
      <c r="I6" s="86"/>
      <c r="J6" s="86"/>
      <c r="K6" s="82"/>
      <c r="L6" s="87"/>
      <c r="M6" s="88"/>
      <c r="N6" s="88"/>
    </row>
    <row r="7" spans="1:20" ht="28.15" customHeight="1" x14ac:dyDescent="0.25">
      <c r="A7" s="257" t="s">
        <v>33</v>
      </c>
      <c r="B7" s="258"/>
      <c r="C7" s="258"/>
      <c r="D7" s="258"/>
      <c r="E7" s="258"/>
      <c r="F7" s="246"/>
      <c r="G7" s="246"/>
      <c r="H7" s="247"/>
      <c r="I7" s="86"/>
      <c r="J7" s="86"/>
      <c r="K7" s="82"/>
      <c r="L7" s="87"/>
      <c r="M7" s="88"/>
      <c r="N7" s="88"/>
    </row>
    <row r="8" spans="1:20" ht="28.15" customHeight="1" thickBot="1" x14ac:dyDescent="0.3">
      <c r="A8" s="293" t="s">
        <v>78</v>
      </c>
      <c r="B8" s="294"/>
      <c r="C8" s="294"/>
      <c r="D8" s="294"/>
      <c r="E8" s="294"/>
      <c r="F8" s="295"/>
      <c r="G8" s="295"/>
      <c r="H8" s="296"/>
      <c r="I8" s="86"/>
      <c r="J8" s="86"/>
      <c r="K8" s="82"/>
      <c r="L8" s="87"/>
      <c r="M8" s="88"/>
      <c r="N8" s="88"/>
    </row>
    <row r="9" spans="1:20" ht="40.15" customHeight="1" x14ac:dyDescent="0.25">
      <c r="A9" s="259" t="s">
        <v>74</v>
      </c>
      <c r="B9" s="260"/>
      <c r="C9" s="260"/>
      <c r="D9" s="260"/>
      <c r="E9" s="260"/>
      <c r="F9" s="40" t="s">
        <v>6</v>
      </c>
      <c r="G9" s="121" t="s">
        <v>157</v>
      </c>
      <c r="H9" s="41" t="s">
        <v>3</v>
      </c>
      <c r="I9" s="91"/>
      <c r="J9" s="91"/>
      <c r="K9" s="82"/>
      <c r="L9" s="87"/>
      <c r="M9" s="88"/>
      <c r="N9" s="88"/>
    </row>
    <row r="10" spans="1:20" ht="40.15" customHeight="1" x14ac:dyDescent="0.25">
      <c r="A10" s="261" t="s">
        <v>9</v>
      </c>
      <c r="B10" s="262"/>
      <c r="C10" s="262"/>
      <c r="D10" s="262"/>
      <c r="E10" s="262"/>
      <c r="F10" s="39">
        <v>0</v>
      </c>
      <c r="G10" s="39">
        <v>0</v>
      </c>
      <c r="H10" s="1">
        <f>IFERROR(F10/G10,0)</f>
        <v>0</v>
      </c>
      <c r="I10" s="92"/>
      <c r="J10" s="92"/>
      <c r="K10" s="82"/>
      <c r="L10" s="93"/>
      <c r="M10" s="88"/>
      <c r="N10" s="88"/>
    </row>
    <row r="11" spans="1:20" ht="40.15" customHeight="1" x14ac:dyDescent="0.25">
      <c r="A11" s="261" t="s">
        <v>10</v>
      </c>
      <c r="B11" s="262"/>
      <c r="C11" s="262"/>
      <c r="D11" s="262"/>
      <c r="E11" s="262"/>
      <c r="F11" s="39">
        <v>0</v>
      </c>
      <c r="G11" s="39">
        <v>0</v>
      </c>
      <c r="H11" s="1">
        <f t="shared" ref="H11:H25" si="0">IFERROR(F11/G11,0)</f>
        <v>0</v>
      </c>
      <c r="I11" s="92"/>
      <c r="J11" s="92"/>
      <c r="K11" s="82"/>
      <c r="L11" s="93"/>
      <c r="M11" s="88"/>
      <c r="N11" s="88"/>
    </row>
    <row r="12" spans="1:20" ht="40.15" customHeight="1" x14ac:dyDescent="0.25">
      <c r="A12" s="261" t="s">
        <v>11</v>
      </c>
      <c r="B12" s="262"/>
      <c r="C12" s="262"/>
      <c r="D12" s="262"/>
      <c r="E12" s="262"/>
      <c r="F12" s="39">
        <v>20</v>
      </c>
      <c r="G12" s="39">
        <v>3</v>
      </c>
      <c r="H12" s="1">
        <f t="shared" si="0"/>
        <v>6.666666666666667</v>
      </c>
      <c r="I12" s="92"/>
      <c r="J12" s="92"/>
      <c r="K12" s="82"/>
      <c r="L12" s="93"/>
      <c r="M12" s="88"/>
      <c r="N12" s="88"/>
    </row>
    <row r="13" spans="1:20" ht="40.15" customHeight="1" x14ac:dyDescent="0.25">
      <c r="A13" s="261" t="s">
        <v>12</v>
      </c>
      <c r="B13" s="262"/>
      <c r="C13" s="262"/>
      <c r="D13" s="262"/>
      <c r="E13" s="262"/>
      <c r="F13" s="39">
        <v>20</v>
      </c>
      <c r="G13" s="39">
        <v>3</v>
      </c>
      <c r="H13" s="1">
        <f t="shared" si="0"/>
        <v>6.666666666666667</v>
      </c>
      <c r="I13" s="92"/>
      <c r="J13" s="92"/>
      <c r="K13" s="82"/>
      <c r="L13" s="93"/>
      <c r="M13" s="88"/>
      <c r="N13" s="88"/>
    </row>
    <row r="14" spans="1:20" ht="40.15" customHeight="1" x14ac:dyDescent="0.25">
      <c r="A14" s="261" t="s">
        <v>13</v>
      </c>
      <c r="B14" s="262"/>
      <c r="C14" s="262"/>
      <c r="D14" s="262"/>
      <c r="E14" s="262"/>
      <c r="F14" s="39">
        <v>0</v>
      </c>
      <c r="G14" s="39">
        <v>0</v>
      </c>
      <c r="H14" s="1">
        <f t="shared" si="0"/>
        <v>0</v>
      </c>
      <c r="I14" s="92"/>
      <c r="J14" s="92"/>
      <c r="K14" s="82"/>
      <c r="L14" s="93"/>
      <c r="M14" s="88"/>
      <c r="N14" s="88"/>
    </row>
    <row r="15" spans="1:20" ht="40.15" customHeight="1" x14ac:dyDescent="0.25">
      <c r="A15" s="261" t="s">
        <v>14</v>
      </c>
      <c r="B15" s="262"/>
      <c r="C15" s="262"/>
      <c r="D15" s="262"/>
      <c r="E15" s="262"/>
      <c r="F15" s="39">
        <v>0</v>
      </c>
      <c r="G15" s="39">
        <v>0</v>
      </c>
      <c r="H15" s="1">
        <f t="shared" si="0"/>
        <v>0</v>
      </c>
      <c r="I15" s="92"/>
      <c r="J15" s="92"/>
      <c r="K15" s="82"/>
      <c r="L15" s="93"/>
      <c r="M15" s="88"/>
      <c r="N15" s="88"/>
    </row>
    <row r="16" spans="1:20" ht="40.15" customHeight="1" x14ac:dyDescent="0.25">
      <c r="A16" s="261" t="s">
        <v>15</v>
      </c>
      <c r="B16" s="262"/>
      <c r="C16" s="262"/>
      <c r="D16" s="262"/>
      <c r="E16" s="262"/>
      <c r="F16" s="39">
        <v>0</v>
      </c>
      <c r="G16" s="39">
        <v>0</v>
      </c>
      <c r="H16" s="1">
        <f t="shared" si="0"/>
        <v>0</v>
      </c>
      <c r="I16" s="92"/>
      <c r="J16" s="92"/>
      <c r="K16" s="82"/>
      <c r="L16" s="93"/>
      <c r="M16" s="88"/>
      <c r="N16" s="88"/>
    </row>
    <row r="17" spans="1:14" ht="40.15" customHeight="1" x14ac:dyDescent="0.25">
      <c r="A17" s="261" t="s">
        <v>16</v>
      </c>
      <c r="B17" s="262"/>
      <c r="C17" s="262"/>
      <c r="D17" s="262"/>
      <c r="E17" s="262"/>
      <c r="F17" s="39">
        <v>0</v>
      </c>
      <c r="G17" s="39">
        <v>0</v>
      </c>
      <c r="H17" s="1">
        <f t="shared" si="0"/>
        <v>0</v>
      </c>
      <c r="I17" s="92"/>
      <c r="J17" s="92"/>
      <c r="K17" s="82"/>
      <c r="L17" s="93"/>
      <c r="M17" s="88"/>
      <c r="N17" s="88"/>
    </row>
    <row r="18" spans="1:14" ht="40.15" customHeight="1" x14ac:dyDescent="0.25">
      <c r="A18" s="261" t="s">
        <v>17</v>
      </c>
      <c r="B18" s="262"/>
      <c r="C18" s="262"/>
      <c r="D18" s="262"/>
      <c r="E18" s="262"/>
      <c r="F18" s="39">
        <v>0</v>
      </c>
      <c r="G18" s="39">
        <v>0</v>
      </c>
      <c r="H18" s="1">
        <f t="shared" si="0"/>
        <v>0</v>
      </c>
      <c r="I18" s="92"/>
      <c r="J18" s="92"/>
      <c r="K18" s="82"/>
      <c r="L18" s="93"/>
      <c r="M18" s="88"/>
      <c r="N18" s="88"/>
    </row>
    <row r="19" spans="1:14" ht="40.15" customHeight="1" thickBot="1" x14ac:dyDescent="0.3">
      <c r="A19" s="263" t="s">
        <v>18</v>
      </c>
      <c r="B19" s="264"/>
      <c r="C19" s="264"/>
      <c r="D19" s="264"/>
      <c r="E19" s="264"/>
      <c r="F19" s="39">
        <v>0</v>
      </c>
      <c r="G19" s="38">
        <v>0</v>
      </c>
      <c r="H19" s="2">
        <f t="shared" si="0"/>
        <v>0</v>
      </c>
      <c r="I19" s="92"/>
      <c r="J19" s="92"/>
      <c r="K19" s="82"/>
      <c r="L19" s="93"/>
      <c r="M19" s="88"/>
      <c r="N19" s="88"/>
    </row>
    <row r="20" spans="1:14" ht="40.15" customHeight="1" x14ac:dyDescent="0.25">
      <c r="A20" s="259" t="s">
        <v>75</v>
      </c>
      <c r="B20" s="260"/>
      <c r="C20" s="260"/>
      <c r="D20" s="260"/>
      <c r="E20" s="260"/>
      <c r="F20" s="40" t="s">
        <v>6</v>
      </c>
      <c r="G20" s="127" t="s">
        <v>157</v>
      </c>
      <c r="H20" s="41" t="s">
        <v>3</v>
      </c>
      <c r="I20" s="91"/>
      <c r="J20" s="91"/>
      <c r="K20" s="82"/>
      <c r="L20" s="94"/>
      <c r="M20" s="88"/>
      <c r="N20" s="88"/>
    </row>
    <row r="21" spans="1:14" ht="40.15" customHeight="1" x14ac:dyDescent="0.25">
      <c r="A21" s="261" t="s">
        <v>34</v>
      </c>
      <c r="B21" s="262"/>
      <c r="C21" s="262"/>
      <c r="D21" s="262"/>
      <c r="E21" s="262"/>
      <c r="F21" s="39">
        <v>0</v>
      </c>
      <c r="G21" s="128">
        <v>0</v>
      </c>
      <c r="H21" s="1">
        <f t="shared" si="0"/>
        <v>0</v>
      </c>
      <c r="I21" s="92"/>
      <c r="J21" s="92"/>
      <c r="K21" s="82"/>
      <c r="L21" s="93"/>
      <c r="M21" s="88"/>
      <c r="N21" s="88"/>
    </row>
    <row r="22" spans="1:14" ht="40.15" customHeight="1" thickBot="1" x14ac:dyDescent="0.3">
      <c r="A22" s="263" t="s">
        <v>35</v>
      </c>
      <c r="B22" s="264"/>
      <c r="C22" s="264"/>
      <c r="D22" s="264"/>
      <c r="E22" s="264"/>
      <c r="F22" s="38">
        <v>0</v>
      </c>
      <c r="G22" s="129">
        <v>0</v>
      </c>
      <c r="H22" s="2">
        <f t="shared" si="0"/>
        <v>0</v>
      </c>
      <c r="I22" s="92"/>
      <c r="J22" s="92"/>
      <c r="K22" s="82"/>
      <c r="L22" s="93"/>
      <c r="M22" s="88"/>
      <c r="N22" s="88"/>
    </row>
    <row r="23" spans="1:14" ht="40.15" customHeight="1" x14ac:dyDescent="0.25">
      <c r="A23" s="259" t="s">
        <v>76</v>
      </c>
      <c r="B23" s="260"/>
      <c r="C23" s="260"/>
      <c r="D23" s="260"/>
      <c r="E23" s="260"/>
      <c r="F23" s="40" t="s">
        <v>6</v>
      </c>
      <c r="G23" s="127" t="s">
        <v>157</v>
      </c>
      <c r="H23" s="41" t="s">
        <v>3</v>
      </c>
      <c r="I23" s="91"/>
      <c r="J23" s="91"/>
      <c r="K23" s="82"/>
      <c r="L23" s="93"/>
      <c r="M23" s="88"/>
      <c r="N23" s="88"/>
    </row>
    <row r="24" spans="1:14" ht="40.15" customHeight="1" x14ac:dyDescent="0.25">
      <c r="A24" s="261" t="s">
        <v>36</v>
      </c>
      <c r="B24" s="262"/>
      <c r="C24" s="262"/>
      <c r="D24" s="262"/>
      <c r="E24" s="262"/>
      <c r="F24" s="39">
        <v>0</v>
      </c>
      <c r="G24" s="128">
        <v>0</v>
      </c>
      <c r="H24" s="1">
        <f t="shared" si="0"/>
        <v>0</v>
      </c>
      <c r="I24" s="92"/>
      <c r="J24" s="92"/>
      <c r="K24" s="82"/>
      <c r="L24" s="93"/>
      <c r="M24" s="88"/>
      <c r="N24" s="88"/>
    </row>
    <row r="25" spans="1:14" ht="40.15" customHeight="1" thickBot="1" x14ac:dyDescent="0.3">
      <c r="A25" s="263" t="s">
        <v>37</v>
      </c>
      <c r="B25" s="264"/>
      <c r="C25" s="264"/>
      <c r="D25" s="264"/>
      <c r="E25" s="264"/>
      <c r="F25" s="39">
        <v>0</v>
      </c>
      <c r="G25" s="38">
        <v>0</v>
      </c>
      <c r="H25" s="2">
        <f t="shared" si="0"/>
        <v>0</v>
      </c>
      <c r="I25" s="92"/>
      <c r="J25" s="92"/>
      <c r="K25" s="82"/>
      <c r="L25" s="93"/>
      <c r="M25" s="88"/>
      <c r="N25" s="88"/>
    </row>
    <row r="26" spans="1:14" ht="40.15" customHeight="1" x14ac:dyDescent="0.25">
      <c r="A26" s="269" t="s">
        <v>77</v>
      </c>
      <c r="B26" s="270"/>
      <c r="C26" s="270"/>
      <c r="D26" s="270"/>
      <c r="E26" s="270"/>
      <c r="F26" s="270"/>
      <c r="G26" s="270"/>
      <c r="H26" s="271"/>
      <c r="I26" s="91"/>
      <c r="J26" s="91"/>
      <c r="K26" s="82"/>
      <c r="L26" s="94"/>
      <c r="M26" s="88"/>
      <c r="N26" s="88"/>
    </row>
    <row r="27" spans="1:14" ht="40.15" customHeight="1" x14ac:dyDescent="0.25">
      <c r="A27" s="265" t="s">
        <v>67</v>
      </c>
      <c r="B27" s="266"/>
      <c r="C27" s="266"/>
      <c r="D27" s="266"/>
      <c r="E27" s="266"/>
      <c r="F27" s="267" t="s">
        <v>3</v>
      </c>
      <c r="G27" s="267"/>
      <c r="H27" s="268"/>
      <c r="I27" s="86"/>
      <c r="J27" s="86"/>
      <c r="K27" s="82"/>
      <c r="L27" s="87"/>
      <c r="M27" s="88"/>
      <c r="N27" s="88"/>
    </row>
    <row r="28" spans="1:14" ht="40.15" customHeight="1" x14ac:dyDescent="0.25">
      <c r="A28" s="243" t="s">
        <v>55</v>
      </c>
      <c r="B28" s="244"/>
      <c r="C28" s="244"/>
      <c r="D28" s="244"/>
      <c r="E28" s="245"/>
      <c r="F28" s="246">
        <v>0</v>
      </c>
      <c r="G28" s="246"/>
      <c r="H28" s="247"/>
      <c r="I28" s="86"/>
      <c r="J28" s="86"/>
      <c r="K28" s="82"/>
      <c r="L28" s="87"/>
      <c r="M28" s="88"/>
      <c r="N28" s="88"/>
    </row>
    <row r="29" spans="1:14" ht="40.15" customHeight="1" x14ac:dyDescent="0.25">
      <c r="A29" s="265" t="s">
        <v>56</v>
      </c>
      <c r="B29" s="266"/>
      <c r="C29" s="266"/>
      <c r="D29" s="266"/>
      <c r="E29" s="266"/>
      <c r="F29" s="267" t="s">
        <v>3</v>
      </c>
      <c r="G29" s="267"/>
      <c r="H29" s="268"/>
      <c r="I29" s="86"/>
      <c r="J29" s="86"/>
      <c r="K29" s="82"/>
      <c r="L29" s="87"/>
      <c r="M29" s="88"/>
      <c r="N29" s="88"/>
    </row>
    <row r="30" spans="1:14" ht="40.15" customHeight="1" x14ac:dyDescent="0.25">
      <c r="A30" s="243" t="s">
        <v>55</v>
      </c>
      <c r="B30" s="244"/>
      <c r="C30" s="244"/>
      <c r="D30" s="244"/>
      <c r="E30" s="245"/>
      <c r="F30" s="246">
        <v>50</v>
      </c>
      <c r="G30" s="246"/>
      <c r="H30" s="247"/>
      <c r="I30" s="86"/>
      <c r="J30" s="86"/>
      <c r="K30" s="82"/>
      <c r="L30" s="87"/>
      <c r="M30" s="88"/>
      <c r="N30" s="88"/>
    </row>
    <row r="31" spans="1:14" ht="40.15" customHeight="1" x14ac:dyDescent="0.25">
      <c r="A31" s="265" t="s">
        <v>69</v>
      </c>
      <c r="B31" s="266"/>
      <c r="C31" s="266"/>
      <c r="D31" s="266"/>
      <c r="E31" s="266"/>
      <c r="F31" s="267" t="s">
        <v>3</v>
      </c>
      <c r="G31" s="267"/>
      <c r="H31" s="268"/>
      <c r="I31" s="86"/>
      <c r="J31" s="86"/>
      <c r="K31" s="82"/>
      <c r="L31" s="87"/>
      <c r="M31" s="88"/>
      <c r="N31" s="88"/>
    </row>
    <row r="32" spans="1:14" ht="40.15" customHeight="1" thickBot="1" x14ac:dyDescent="0.3">
      <c r="A32" s="248" t="s">
        <v>57</v>
      </c>
      <c r="B32" s="249"/>
      <c r="C32" s="249"/>
      <c r="D32" s="249"/>
      <c r="E32" s="250"/>
      <c r="F32" s="251">
        <v>0</v>
      </c>
      <c r="G32" s="251"/>
      <c r="H32" s="252"/>
      <c r="I32" s="86"/>
      <c r="J32" s="86"/>
      <c r="K32" s="82"/>
      <c r="L32" s="87"/>
      <c r="M32" s="88"/>
      <c r="N32" s="88"/>
    </row>
    <row r="33" spans="1:14" ht="40.15" customHeight="1" x14ac:dyDescent="0.25">
      <c r="A33" s="269" t="s">
        <v>45</v>
      </c>
      <c r="B33" s="270"/>
      <c r="C33" s="270"/>
      <c r="D33" s="270"/>
      <c r="E33" s="270"/>
      <c r="F33" s="270"/>
      <c r="G33" s="270"/>
      <c r="H33" s="271"/>
      <c r="I33" s="91"/>
      <c r="J33" s="91"/>
      <c r="K33" s="82"/>
      <c r="L33" s="87"/>
      <c r="M33" s="88"/>
      <c r="N33" s="88"/>
    </row>
    <row r="34" spans="1:14" ht="40.15" customHeight="1" x14ac:dyDescent="0.25">
      <c r="A34" s="310" t="s">
        <v>58</v>
      </c>
      <c r="B34" s="311"/>
      <c r="C34" s="311"/>
      <c r="D34" s="311"/>
      <c r="E34" s="311"/>
      <c r="F34" s="311"/>
      <c r="G34" s="312" t="s">
        <v>3</v>
      </c>
      <c r="H34" s="313"/>
      <c r="I34" s="86"/>
      <c r="J34" s="86"/>
      <c r="K34" s="82"/>
      <c r="L34" s="87"/>
      <c r="M34" s="88"/>
      <c r="N34" s="88"/>
    </row>
    <row r="35" spans="1:14" ht="40.15" customHeight="1" x14ac:dyDescent="0.25">
      <c r="A35" s="277" t="s">
        <v>123</v>
      </c>
      <c r="B35" s="278"/>
      <c r="C35" s="278"/>
      <c r="D35" s="278"/>
      <c r="E35" s="278"/>
      <c r="F35" s="279"/>
      <c r="G35" s="280">
        <v>15</v>
      </c>
      <c r="H35" s="281"/>
      <c r="I35" s="86"/>
      <c r="J35" s="86"/>
      <c r="K35" s="82"/>
      <c r="L35" s="87"/>
      <c r="M35" s="88"/>
      <c r="N35" s="88"/>
    </row>
    <row r="36" spans="1:14" ht="40.15" customHeight="1" x14ac:dyDescent="0.25">
      <c r="A36" s="310" t="s">
        <v>59</v>
      </c>
      <c r="B36" s="311"/>
      <c r="C36" s="311"/>
      <c r="D36" s="311"/>
      <c r="E36" s="311"/>
      <c r="F36" s="314"/>
      <c r="G36" s="312" t="s">
        <v>3</v>
      </c>
      <c r="H36" s="313"/>
      <c r="I36" s="86"/>
      <c r="J36" s="86"/>
      <c r="K36" s="82"/>
      <c r="L36" s="87"/>
      <c r="M36" s="88"/>
      <c r="N36" s="88"/>
    </row>
    <row r="37" spans="1:14" ht="40.15" customHeight="1" thickBot="1" x14ac:dyDescent="0.3">
      <c r="A37" s="282" t="s">
        <v>123</v>
      </c>
      <c r="B37" s="283"/>
      <c r="C37" s="283"/>
      <c r="D37" s="283"/>
      <c r="E37" s="283"/>
      <c r="F37" s="284"/>
      <c r="G37" s="285">
        <v>10</v>
      </c>
      <c r="H37" s="286"/>
      <c r="I37" s="86"/>
      <c r="J37" s="86"/>
      <c r="K37" s="82"/>
      <c r="L37" s="87"/>
      <c r="M37" s="88"/>
      <c r="N37" s="88"/>
    </row>
    <row r="38" spans="1:14" ht="40.15" customHeight="1" x14ac:dyDescent="0.25">
      <c r="A38" s="259" t="s">
        <v>38</v>
      </c>
      <c r="B38" s="260"/>
      <c r="C38" s="260"/>
      <c r="D38" s="260"/>
      <c r="E38" s="260"/>
      <c r="F38" s="260"/>
      <c r="G38" s="40" t="s">
        <v>3</v>
      </c>
      <c r="H38" s="41" t="s">
        <v>19</v>
      </c>
      <c r="I38" s="91"/>
      <c r="J38" s="91"/>
      <c r="K38" s="82"/>
      <c r="L38" s="87"/>
      <c r="M38" s="88"/>
      <c r="N38" s="88"/>
    </row>
    <row r="39" spans="1:14" ht="40.15" customHeight="1" thickBot="1" x14ac:dyDescent="0.3">
      <c r="A39" s="272"/>
      <c r="B39" s="273"/>
      <c r="C39" s="273"/>
      <c r="D39" s="273"/>
      <c r="E39" s="273"/>
      <c r="F39" s="273"/>
      <c r="G39" s="116">
        <f>SUM(H10:H19,H21:H22,H24:H25,F28,F30,F32,G35,G37)</f>
        <v>88.333333333333343</v>
      </c>
      <c r="H39" s="4" t="str">
        <f>VLOOKUP(G39,$A$60:$C$61,3,TRUE)</f>
        <v>pozytywna</v>
      </c>
      <c r="I39" s="95"/>
      <c r="J39" s="95"/>
      <c r="K39" s="82"/>
      <c r="L39" s="96">
        <f>VLOOKUP(H39,$A$75:$C$77,3,TRUE)</f>
        <v>1</v>
      </c>
      <c r="M39" s="88"/>
      <c r="N39" s="88"/>
    </row>
    <row r="40" spans="1:14" ht="40.15" customHeight="1" x14ac:dyDescent="0.25">
      <c r="A40" s="274" t="s">
        <v>81</v>
      </c>
      <c r="B40" s="275"/>
      <c r="C40" s="275"/>
      <c r="D40" s="275"/>
      <c r="E40" s="275"/>
      <c r="F40" s="275"/>
      <c r="G40" s="275"/>
      <c r="H40" s="276"/>
      <c r="I40" s="97"/>
      <c r="J40" s="97"/>
      <c r="K40" s="82"/>
      <c r="L40" s="98"/>
      <c r="M40" s="88"/>
      <c r="N40" s="88"/>
    </row>
    <row r="41" spans="1:14" ht="79.900000000000006" customHeight="1" thickBot="1" x14ac:dyDescent="0.3">
      <c r="A41" s="305"/>
      <c r="B41" s="306"/>
      <c r="C41" s="306"/>
      <c r="D41" s="306"/>
      <c r="E41" s="306"/>
      <c r="F41" s="306"/>
      <c r="G41" s="306"/>
      <c r="H41" s="307"/>
      <c r="I41" s="99"/>
      <c r="J41" s="99"/>
      <c r="K41" s="82"/>
      <c r="L41" s="100"/>
      <c r="M41" s="88"/>
      <c r="N41" s="88"/>
    </row>
    <row r="42" spans="1:14" ht="40.15" customHeight="1" x14ac:dyDescent="0.25">
      <c r="A42" s="308" t="s">
        <v>50</v>
      </c>
      <c r="B42" s="309"/>
      <c r="C42" s="309"/>
      <c r="D42" s="309"/>
      <c r="E42" s="309"/>
      <c r="F42" s="309"/>
      <c r="G42" s="309"/>
      <c r="H42" s="23" t="s">
        <v>1</v>
      </c>
      <c r="I42" s="101"/>
      <c r="J42" s="101"/>
      <c r="K42" s="82"/>
      <c r="L42" s="96">
        <f>VLOOKUP(H42,$A$75:$C$77,3,TRUE)</f>
        <v>1</v>
      </c>
      <c r="M42" s="88"/>
      <c r="N42" s="88"/>
    </row>
    <row r="43" spans="1:14" ht="79.900000000000006" customHeight="1" thickBot="1" x14ac:dyDescent="0.3">
      <c r="A43" s="305"/>
      <c r="B43" s="306"/>
      <c r="C43" s="306"/>
      <c r="D43" s="306"/>
      <c r="E43" s="306"/>
      <c r="F43" s="306"/>
      <c r="G43" s="306"/>
      <c r="H43" s="307"/>
      <c r="I43" s="99"/>
      <c r="J43" s="99"/>
      <c r="K43" s="82"/>
      <c r="L43" s="100"/>
      <c r="M43" s="88"/>
      <c r="N43" s="88"/>
    </row>
    <row r="44" spans="1:14" ht="40.15" customHeight="1" thickBot="1" x14ac:dyDescent="0.3">
      <c r="A44" s="297" t="s">
        <v>0</v>
      </c>
      <c r="B44" s="298"/>
      <c r="C44" s="298"/>
      <c r="D44" s="298"/>
      <c r="E44" s="298"/>
      <c r="F44" s="299"/>
      <c r="G44" s="300" t="str">
        <f>VLOOKUP(L44,$E$65:$G$66,3,TRUE)</f>
        <v>pozytywna</v>
      </c>
      <c r="H44" s="301"/>
      <c r="I44" s="95"/>
      <c r="J44" s="95"/>
      <c r="K44" s="82"/>
      <c r="L44" s="96">
        <f>SUM(L39:L43)</f>
        <v>2</v>
      </c>
      <c r="M44" s="88"/>
      <c r="N44" s="88"/>
    </row>
    <row r="45" spans="1:14" ht="40.15" customHeight="1" x14ac:dyDescent="0.25">
      <c r="A45" s="302" t="s">
        <v>39</v>
      </c>
      <c r="B45" s="303"/>
      <c r="C45" s="303"/>
      <c r="D45" s="303"/>
      <c r="E45" s="303"/>
      <c r="F45" s="303"/>
      <c r="G45" s="303"/>
      <c r="H45" s="304"/>
      <c r="I45" s="102"/>
      <c r="J45" s="102"/>
      <c r="K45" s="82"/>
      <c r="L45" s="103"/>
      <c r="M45" s="88"/>
      <c r="N45" s="88"/>
    </row>
    <row r="46" spans="1:14" ht="40.15" customHeight="1" thickBot="1" x14ac:dyDescent="0.3">
      <c r="A46" s="204" t="s">
        <v>156</v>
      </c>
      <c r="B46" s="205"/>
      <c r="C46" s="205"/>
      <c r="D46" s="205"/>
      <c r="E46" s="205"/>
      <c r="F46" s="205"/>
      <c r="G46" s="205"/>
      <c r="H46" s="206"/>
      <c r="I46" s="102"/>
      <c r="J46" s="102"/>
      <c r="K46" s="82"/>
      <c r="L46" s="103"/>
      <c r="M46" s="88"/>
      <c r="N46" s="88"/>
    </row>
    <row r="47" spans="1:14" ht="40.15" customHeight="1" thickBot="1" x14ac:dyDescent="0.3">
      <c r="A47" s="315" t="s">
        <v>40</v>
      </c>
      <c r="B47" s="316"/>
      <c r="C47" s="317"/>
      <c r="D47" s="318"/>
      <c r="E47" s="318"/>
      <c r="F47" s="318"/>
      <c r="G47" s="318"/>
      <c r="H47" s="319"/>
      <c r="I47" s="104"/>
      <c r="J47" s="104"/>
      <c r="K47" s="82"/>
      <c r="L47" s="88"/>
      <c r="M47" s="88"/>
      <c r="N47" s="88"/>
    </row>
    <row r="48" spans="1:14" ht="40.15" customHeight="1" thickBot="1" x14ac:dyDescent="0.3">
      <c r="A48" s="315" t="s">
        <v>90</v>
      </c>
      <c r="B48" s="316"/>
      <c r="C48" s="5"/>
      <c r="D48" s="6"/>
      <c r="E48" s="6"/>
      <c r="F48" s="6"/>
      <c r="G48" s="6"/>
      <c r="H48" s="7"/>
      <c r="I48" s="105"/>
      <c r="J48" s="105"/>
      <c r="K48" s="82"/>
      <c r="L48" s="88"/>
      <c r="M48" s="88"/>
      <c r="N48" s="88"/>
    </row>
    <row r="49" spans="1:14" ht="40.15" customHeight="1" x14ac:dyDescent="0.25">
      <c r="A49" s="320" t="s">
        <v>41</v>
      </c>
      <c r="B49" s="321"/>
      <c r="C49" s="322"/>
      <c r="D49" s="322"/>
      <c r="E49" s="322"/>
      <c r="F49" s="322"/>
      <c r="G49" s="322"/>
      <c r="H49" s="323"/>
      <c r="I49" s="106"/>
      <c r="J49" s="106"/>
      <c r="K49" s="82"/>
      <c r="L49" s="88"/>
      <c r="M49" s="88"/>
      <c r="N49" s="88"/>
    </row>
    <row r="50" spans="1:14" ht="40.15" customHeight="1" x14ac:dyDescent="0.25">
      <c r="A50" s="265" t="s">
        <v>43</v>
      </c>
      <c r="B50" s="287"/>
      <c r="C50" s="288"/>
      <c r="D50" s="288"/>
      <c r="E50" s="288"/>
      <c r="F50" s="288"/>
      <c r="G50" s="288"/>
      <c r="H50" s="289"/>
      <c r="I50" s="106"/>
      <c r="J50" s="106"/>
      <c r="K50" s="82"/>
      <c r="L50" s="88"/>
      <c r="M50" s="88"/>
      <c r="N50" s="88"/>
    </row>
    <row r="51" spans="1:14" ht="40.15" customHeight="1" x14ac:dyDescent="0.25">
      <c r="A51" s="265" t="s">
        <v>44</v>
      </c>
      <c r="B51" s="287"/>
      <c r="C51" s="288"/>
      <c r="D51" s="288"/>
      <c r="E51" s="288"/>
      <c r="F51" s="288"/>
      <c r="G51" s="288"/>
      <c r="H51" s="289"/>
      <c r="I51" s="106"/>
      <c r="J51" s="106"/>
      <c r="K51" s="82"/>
      <c r="L51" s="88"/>
      <c r="M51" s="88"/>
      <c r="N51" s="88"/>
    </row>
    <row r="52" spans="1:14" ht="40.15" customHeight="1" x14ac:dyDescent="0.25">
      <c r="A52" s="265" t="s">
        <v>44</v>
      </c>
      <c r="B52" s="287"/>
      <c r="C52" s="288"/>
      <c r="D52" s="288"/>
      <c r="E52" s="288"/>
      <c r="F52" s="288"/>
      <c r="G52" s="288"/>
      <c r="H52" s="289"/>
      <c r="I52" s="106"/>
      <c r="J52" s="106"/>
      <c r="K52" s="82"/>
      <c r="L52" s="88"/>
      <c r="M52" s="88"/>
      <c r="N52" s="88"/>
    </row>
    <row r="53" spans="1:14" ht="40.15" customHeight="1" x14ac:dyDescent="0.25">
      <c r="A53" s="265" t="s">
        <v>44</v>
      </c>
      <c r="B53" s="287"/>
      <c r="C53" s="288"/>
      <c r="D53" s="288"/>
      <c r="E53" s="288"/>
      <c r="F53" s="288"/>
      <c r="G53" s="288"/>
      <c r="H53" s="289"/>
      <c r="I53" s="106"/>
      <c r="J53" s="106"/>
      <c r="K53" s="82"/>
      <c r="L53" s="88"/>
      <c r="M53" s="88"/>
      <c r="N53" s="88"/>
    </row>
    <row r="54" spans="1:14" ht="40.15" customHeight="1" x14ac:dyDescent="0.25">
      <c r="A54" s="265" t="s">
        <v>44</v>
      </c>
      <c r="B54" s="287"/>
      <c r="C54" s="288"/>
      <c r="D54" s="288"/>
      <c r="E54" s="288"/>
      <c r="F54" s="288"/>
      <c r="G54" s="288"/>
      <c r="H54" s="289"/>
      <c r="I54" s="106"/>
      <c r="J54" s="106"/>
      <c r="K54" s="82"/>
      <c r="L54" s="88"/>
      <c r="M54" s="88"/>
      <c r="N54" s="88"/>
    </row>
    <row r="55" spans="1:14" ht="40.15" customHeight="1" thickBot="1" x14ac:dyDescent="0.3">
      <c r="A55" s="324" t="s">
        <v>44</v>
      </c>
      <c r="B55" s="325"/>
      <c r="C55" s="326"/>
      <c r="D55" s="326"/>
      <c r="E55" s="326"/>
      <c r="F55" s="326"/>
      <c r="G55" s="326"/>
      <c r="H55" s="327"/>
      <c r="I55" s="106"/>
      <c r="J55" s="106"/>
      <c r="K55" s="82"/>
      <c r="L55" s="88"/>
      <c r="M55" s="88"/>
      <c r="N55" s="88"/>
    </row>
    <row r="56" spans="1:14" ht="40.15" customHeight="1" thickBot="1" x14ac:dyDescent="0.3">
      <c r="A56" s="328" t="s">
        <v>42</v>
      </c>
      <c r="B56" s="329"/>
      <c r="C56" s="8"/>
      <c r="D56" s="9"/>
      <c r="E56" s="9"/>
      <c r="F56" s="9"/>
      <c r="G56" s="9"/>
      <c r="H56" s="10"/>
      <c r="I56" s="105"/>
      <c r="J56" s="105"/>
      <c r="K56" s="82"/>
      <c r="L56" s="88"/>
      <c r="M56" s="88"/>
      <c r="N56" s="88"/>
    </row>
    <row r="57" spans="1:14" s="89" customFormat="1" ht="26.45" customHeight="1" x14ac:dyDescent="0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82"/>
      <c r="L57" s="88"/>
      <c r="M57" s="88"/>
      <c r="N57" s="88"/>
    </row>
    <row r="58" spans="1:14" s="89" customFormat="1" ht="26.45" customHeight="1" x14ac:dyDescent="0.2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82"/>
      <c r="L58" s="88"/>
      <c r="M58" s="88"/>
      <c r="N58" s="88"/>
    </row>
    <row r="59" spans="1:14" ht="18.75" x14ac:dyDescent="0.25">
      <c r="A59" s="108" t="s">
        <v>23</v>
      </c>
      <c r="B59" s="108"/>
      <c r="C59" s="108"/>
      <c r="D59" s="108"/>
      <c r="E59" s="108" t="s">
        <v>22</v>
      </c>
      <c r="F59" s="108"/>
      <c r="G59" s="108"/>
      <c r="H59" s="108"/>
      <c r="I59" s="108"/>
      <c r="J59" s="108"/>
      <c r="K59" s="82"/>
      <c r="L59" s="108"/>
      <c r="M59" s="88"/>
      <c r="N59" s="88"/>
    </row>
    <row r="60" spans="1:14" ht="18.75" x14ac:dyDescent="0.25">
      <c r="A60" s="108">
        <v>0</v>
      </c>
      <c r="B60" s="108" t="s">
        <v>128</v>
      </c>
      <c r="C60" s="108" t="s">
        <v>2</v>
      </c>
      <c r="D60" s="108"/>
      <c r="E60" s="108" t="s">
        <v>1</v>
      </c>
      <c r="F60" s="108" t="s">
        <v>1</v>
      </c>
      <c r="G60" s="108" t="s">
        <v>1</v>
      </c>
      <c r="H60" s="108"/>
      <c r="I60" s="108"/>
      <c r="J60" s="108"/>
      <c r="K60" s="82"/>
      <c r="L60" s="108"/>
      <c r="M60" s="88"/>
      <c r="N60" s="88"/>
    </row>
    <row r="61" spans="1:14" ht="18.75" x14ac:dyDescent="0.25">
      <c r="A61" s="108">
        <v>80</v>
      </c>
      <c r="B61" s="108" t="s">
        <v>129</v>
      </c>
      <c r="C61" s="108" t="s">
        <v>1</v>
      </c>
      <c r="D61" s="108"/>
      <c r="E61" s="108" t="s">
        <v>2</v>
      </c>
      <c r="F61" s="108" t="s">
        <v>2</v>
      </c>
      <c r="G61" s="108" t="s">
        <v>2</v>
      </c>
      <c r="H61" s="108"/>
      <c r="I61" s="108"/>
      <c r="J61" s="108"/>
      <c r="K61" s="82"/>
      <c r="L61" s="108"/>
      <c r="M61" s="88"/>
      <c r="N61" s="88"/>
    </row>
    <row r="62" spans="1:14" ht="18.75" x14ac:dyDescent="0.2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82"/>
      <c r="L62" s="108"/>
      <c r="M62" s="88"/>
      <c r="N62" s="88"/>
    </row>
    <row r="63" spans="1:14" ht="18.75" x14ac:dyDescent="0.2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82"/>
      <c r="L63" s="108"/>
      <c r="M63" s="88"/>
      <c r="N63" s="88"/>
    </row>
    <row r="64" spans="1:14" ht="18.75" x14ac:dyDescent="0.25">
      <c r="A64" s="108" t="s">
        <v>8</v>
      </c>
      <c r="B64" s="108"/>
      <c r="C64" s="108"/>
      <c r="D64" s="108"/>
      <c r="E64" s="108" t="s">
        <v>24</v>
      </c>
      <c r="F64" s="108"/>
      <c r="G64" s="108"/>
      <c r="H64" s="108"/>
      <c r="I64" s="108"/>
      <c r="J64" s="108"/>
      <c r="K64" s="82"/>
      <c r="L64" s="108"/>
      <c r="M64" s="88"/>
      <c r="N64" s="88"/>
    </row>
    <row r="65" spans="1:14" ht="18.75" x14ac:dyDescent="0.25">
      <c r="A65" s="108">
        <v>0</v>
      </c>
      <c r="B65" s="108" t="s">
        <v>20</v>
      </c>
      <c r="C65" s="108" t="s">
        <v>2</v>
      </c>
      <c r="D65" s="108"/>
      <c r="E65" s="108">
        <v>0</v>
      </c>
      <c r="F65" s="108">
        <v>0</v>
      </c>
      <c r="G65" s="108" t="s">
        <v>2</v>
      </c>
      <c r="H65" s="108"/>
      <c r="I65" s="108"/>
      <c r="J65" s="108"/>
      <c r="K65" s="82"/>
      <c r="L65" s="108"/>
      <c r="M65" s="88"/>
      <c r="N65" s="88"/>
    </row>
    <row r="66" spans="1:14" ht="18.75" x14ac:dyDescent="0.25">
      <c r="A66" s="108">
        <v>100</v>
      </c>
      <c r="B66" s="108" t="s">
        <v>21</v>
      </c>
      <c r="C66" s="108" t="s">
        <v>1</v>
      </c>
      <c r="D66" s="108"/>
      <c r="E66" s="108">
        <v>2</v>
      </c>
      <c r="F66" s="108">
        <v>2</v>
      </c>
      <c r="G66" s="108" t="s">
        <v>1</v>
      </c>
      <c r="H66" s="108"/>
      <c r="I66" s="108"/>
      <c r="J66" s="108"/>
      <c r="K66" s="82"/>
      <c r="L66" s="108"/>
      <c r="M66" s="88"/>
      <c r="N66" s="88"/>
    </row>
    <row r="67" spans="1:14" ht="18.75" x14ac:dyDescent="0.2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82"/>
      <c r="L67" s="108"/>
      <c r="M67" s="88"/>
      <c r="N67" s="88"/>
    </row>
    <row r="68" spans="1:14" ht="18.75" x14ac:dyDescent="0.25">
      <c r="A68" s="108"/>
      <c r="B68" s="108"/>
      <c r="C68" s="108"/>
      <c r="D68" s="108"/>
      <c r="E68" s="108">
        <v>1</v>
      </c>
      <c r="F68" s="108"/>
      <c r="G68" s="108"/>
      <c r="H68" s="108"/>
      <c r="I68" s="108"/>
      <c r="J68" s="108"/>
      <c r="K68" s="82"/>
      <c r="L68" s="108"/>
      <c r="M68" s="88"/>
      <c r="N68" s="88"/>
    </row>
    <row r="69" spans="1:14" ht="18.75" x14ac:dyDescent="0.25">
      <c r="A69" s="108" t="s">
        <v>25</v>
      </c>
      <c r="B69" s="108"/>
      <c r="C69" s="108"/>
      <c r="D69" s="108"/>
      <c r="E69" s="108">
        <v>2</v>
      </c>
      <c r="F69" s="108"/>
      <c r="G69" s="108"/>
      <c r="H69" s="108"/>
      <c r="I69" s="108"/>
      <c r="J69" s="108"/>
      <c r="K69" s="82"/>
      <c r="L69" s="108"/>
      <c r="M69" s="88"/>
      <c r="N69" s="88"/>
    </row>
    <row r="70" spans="1:14" ht="18.75" x14ac:dyDescent="0.25">
      <c r="A70" s="109">
        <v>2</v>
      </c>
      <c r="B70" s="109" t="s">
        <v>26</v>
      </c>
      <c r="C70" s="108" t="s">
        <v>2</v>
      </c>
      <c r="D70" s="108"/>
      <c r="E70" s="108">
        <v>3</v>
      </c>
      <c r="F70" s="108"/>
      <c r="G70" s="108"/>
      <c r="H70" s="108"/>
      <c r="I70" s="108"/>
      <c r="J70" s="108"/>
      <c r="K70" s="82"/>
      <c r="L70" s="108"/>
      <c r="M70" s="88"/>
      <c r="N70" s="88"/>
    </row>
    <row r="71" spans="1:14" ht="18.75" x14ac:dyDescent="0.25">
      <c r="A71" s="109">
        <v>3</v>
      </c>
      <c r="B71" s="109" t="s">
        <v>27</v>
      </c>
      <c r="C71" s="108" t="s">
        <v>1</v>
      </c>
      <c r="D71" s="108"/>
      <c r="E71" s="108">
        <v>4</v>
      </c>
      <c r="F71" s="108"/>
      <c r="G71" s="108"/>
      <c r="H71" s="108"/>
      <c r="I71" s="108"/>
      <c r="J71" s="108"/>
      <c r="K71" s="82"/>
      <c r="L71" s="108"/>
      <c r="M71" s="88"/>
      <c r="N71" s="88"/>
    </row>
    <row r="72" spans="1:14" ht="18.75" x14ac:dyDescent="0.2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82"/>
      <c r="L72" s="108"/>
      <c r="M72" s="88"/>
      <c r="N72" s="88"/>
    </row>
    <row r="73" spans="1:14" ht="18.75" x14ac:dyDescent="0.2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2"/>
      <c r="L73" s="88"/>
      <c r="M73" s="88"/>
      <c r="N73" s="88"/>
    </row>
    <row r="74" spans="1:14" ht="18.75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2"/>
      <c r="L74" s="88"/>
      <c r="M74" s="88"/>
      <c r="N74" s="88"/>
    </row>
    <row r="75" spans="1:14" ht="18.75" x14ac:dyDescent="0.25">
      <c r="A75" s="108" t="s">
        <v>2</v>
      </c>
      <c r="B75" s="108">
        <v>0</v>
      </c>
      <c r="C75" s="108">
        <v>0</v>
      </c>
      <c r="D75" s="88"/>
      <c r="E75" s="88"/>
      <c r="F75" s="96"/>
      <c r="G75" s="96"/>
      <c r="H75" s="96"/>
      <c r="I75" s="96"/>
      <c r="J75" s="96"/>
      <c r="K75" s="82"/>
      <c r="L75" s="88"/>
      <c r="M75" s="88"/>
      <c r="N75" s="88"/>
    </row>
    <row r="76" spans="1:14" ht="18.75" x14ac:dyDescent="0.25">
      <c r="A76" s="108" t="s">
        <v>1</v>
      </c>
      <c r="B76" s="108" t="s">
        <v>29</v>
      </c>
      <c r="C76" s="108">
        <v>1</v>
      </c>
      <c r="D76" s="88"/>
      <c r="E76" s="88"/>
      <c r="F76" s="88"/>
      <c r="G76" s="88"/>
      <c r="H76" s="88"/>
      <c r="I76" s="88"/>
      <c r="J76" s="88"/>
      <c r="K76" s="82"/>
      <c r="L76" s="88"/>
      <c r="M76" s="88"/>
      <c r="N76" s="88"/>
    </row>
    <row r="77" spans="1:14" ht="18.75" x14ac:dyDescent="0.25">
      <c r="A77" s="108" t="s">
        <v>28</v>
      </c>
      <c r="B77" s="108">
        <v>0</v>
      </c>
      <c r="C77" s="108">
        <v>0</v>
      </c>
      <c r="D77" s="88"/>
      <c r="E77" s="88"/>
      <c r="F77" s="88"/>
      <c r="G77" s="88"/>
      <c r="H77" s="88"/>
      <c r="I77" s="88"/>
      <c r="J77" s="88"/>
      <c r="K77" s="82"/>
      <c r="L77" s="88"/>
      <c r="M77" s="88"/>
      <c r="N77" s="88"/>
    </row>
    <row r="78" spans="1:14" ht="18.75" x14ac:dyDescent="0.2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2"/>
      <c r="L78" s="88"/>
      <c r="M78" s="88"/>
      <c r="N78" s="88"/>
    </row>
    <row r="79" spans="1:14" ht="18.75" x14ac:dyDescent="0.2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2"/>
      <c r="L79" s="88"/>
      <c r="M79" s="88"/>
      <c r="N79" s="88"/>
    </row>
    <row r="80" spans="1:14" ht="18.75" x14ac:dyDescent="0.2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2"/>
      <c r="L80" s="88"/>
      <c r="M80" s="88"/>
      <c r="N80" s="88"/>
    </row>
    <row r="81" spans="1:14" ht="18.75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2"/>
      <c r="L81" s="88"/>
      <c r="M81" s="88"/>
      <c r="N81" s="88"/>
    </row>
    <row r="82" spans="1:14" ht="18.75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2"/>
      <c r="L82" s="88"/>
      <c r="M82" s="88"/>
      <c r="N82" s="88"/>
    </row>
    <row r="83" spans="1:14" ht="18.75" x14ac:dyDescent="0.25">
      <c r="A83" s="110"/>
      <c r="B83" s="110"/>
      <c r="C83" s="110"/>
      <c r="D83" s="110"/>
      <c r="E83" s="110"/>
      <c r="F83" s="110"/>
      <c r="G83" s="110"/>
      <c r="H83" s="110"/>
      <c r="I83" s="88"/>
      <c r="J83" s="88"/>
      <c r="K83" s="82"/>
      <c r="L83" s="88"/>
      <c r="M83" s="88"/>
      <c r="N83" s="88"/>
    </row>
    <row r="84" spans="1:14" ht="18.75" x14ac:dyDescent="0.25">
      <c r="A84" s="110"/>
      <c r="B84" s="110"/>
      <c r="C84" s="110"/>
      <c r="D84" s="110"/>
      <c r="E84" s="110"/>
      <c r="F84" s="110"/>
      <c r="G84" s="110"/>
      <c r="H84" s="110"/>
      <c r="I84" s="88"/>
      <c r="J84" s="88"/>
      <c r="K84" s="82"/>
      <c r="L84" s="88"/>
      <c r="M84" s="88"/>
      <c r="N84" s="88"/>
    </row>
    <row r="85" spans="1:14" ht="18.75" x14ac:dyDescent="0.25">
      <c r="A85" s="110"/>
      <c r="B85" s="110"/>
      <c r="C85" s="110"/>
      <c r="D85" s="110">
        <v>0</v>
      </c>
      <c r="E85" s="110"/>
      <c r="F85" s="110"/>
      <c r="G85" s="110"/>
      <c r="H85" s="110"/>
      <c r="I85" s="88"/>
      <c r="J85" s="88"/>
      <c r="K85" s="82"/>
      <c r="L85" s="88"/>
      <c r="M85" s="88"/>
      <c r="N85" s="88"/>
    </row>
    <row r="86" spans="1:14" ht="18.75" x14ac:dyDescent="0.25">
      <c r="A86" s="110"/>
      <c r="B86" s="110"/>
      <c r="C86" s="110"/>
      <c r="D86" s="110">
        <v>1</v>
      </c>
      <c r="E86" s="110"/>
      <c r="F86" s="110"/>
      <c r="G86" s="110"/>
      <c r="H86" s="110"/>
      <c r="I86" s="88"/>
      <c r="J86" s="88"/>
      <c r="K86" s="82"/>
      <c r="L86" s="88"/>
      <c r="M86" s="88"/>
      <c r="N86" s="88"/>
    </row>
    <row r="87" spans="1:14" ht="18.75" x14ac:dyDescent="0.25">
      <c r="A87" s="110"/>
      <c r="B87" s="110"/>
      <c r="C87" s="110"/>
      <c r="D87" s="110">
        <v>2</v>
      </c>
      <c r="E87" s="110"/>
      <c r="F87" s="110"/>
      <c r="G87" s="110"/>
      <c r="H87" s="110"/>
      <c r="I87" s="88"/>
      <c r="J87" s="88"/>
      <c r="K87" s="82"/>
      <c r="L87" s="88"/>
      <c r="M87" s="88"/>
      <c r="N87" s="88"/>
    </row>
    <row r="88" spans="1:14" ht="18.75" x14ac:dyDescent="0.25">
      <c r="A88" s="110"/>
      <c r="B88" s="110"/>
      <c r="C88" s="110"/>
      <c r="D88" s="110">
        <v>3</v>
      </c>
      <c r="E88" s="110"/>
      <c r="F88" s="110"/>
      <c r="G88" s="110"/>
      <c r="H88" s="110"/>
      <c r="I88" s="88"/>
      <c r="J88" s="88"/>
      <c r="K88" s="82"/>
      <c r="L88" s="88"/>
      <c r="M88" s="88"/>
      <c r="N88" s="88"/>
    </row>
    <row r="89" spans="1:14" ht="18.75" x14ac:dyDescent="0.25">
      <c r="A89" s="110"/>
      <c r="B89" s="110"/>
      <c r="C89" s="110"/>
      <c r="D89" s="110">
        <v>4</v>
      </c>
      <c r="E89" s="110"/>
      <c r="F89" s="110"/>
      <c r="G89" s="110"/>
      <c r="H89" s="110"/>
      <c r="I89" s="88"/>
      <c r="J89" s="88"/>
      <c r="K89" s="82"/>
      <c r="L89" s="88"/>
      <c r="M89" s="88"/>
      <c r="N89" s="88"/>
    </row>
    <row r="90" spans="1:14" ht="18.75" x14ac:dyDescent="0.25">
      <c r="A90" s="110"/>
      <c r="B90" s="110"/>
      <c r="C90" s="110"/>
      <c r="D90" s="110">
        <v>5</v>
      </c>
      <c r="E90" s="110"/>
      <c r="F90" s="110"/>
      <c r="G90" s="110"/>
      <c r="H90" s="110"/>
      <c r="I90" s="88"/>
      <c r="J90" s="88"/>
      <c r="K90" s="82"/>
      <c r="L90" s="88"/>
      <c r="M90" s="88"/>
      <c r="N90" s="88"/>
    </row>
    <row r="91" spans="1:14" ht="18.75" x14ac:dyDescent="0.25">
      <c r="A91" s="110"/>
      <c r="B91" s="110"/>
      <c r="C91" s="110"/>
      <c r="D91" s="110">
        <v>6</v>
      </c>
      <c r="E91" s="110"/>
      <c r="F91" s="110"/>
      <c r="G91" s="110"/>
      <c r="H91" s="110"/>
      <c r="I91" s="88"/>
      <c r="J91" s="88"/>
      <c r="K91" s="82"/>
      <c r="L91" s="88"/>
      <c r="M91" s="88"/>
      <c r="N91" s="88"/>
    </row>
    <row r="92" spans="1:14" ht="18.75" x14ac:dyDescent="0.25">
      <c r="A92" s="110"/>
      <c r="B92" s="110"/>
      <c r="C92" s="110"/>
      <c r="D92" s="110">
        <v>7</v>
      </c>
      <c r="E92" s="110"/>
      <c r="F92" s="110"/>
      <c r="G92" s="110"/>
      <c r="H92" s="110"/>
      <c r="I92" s="88"/>
      <c r="J92" s="88"/>
      <c r="K92" s="82"/>
      <c r="L92" s="88"/>
      <c r="M92" s="88"/>
      <c r="N92" s="88"/>
    </row>
    <row r="93" spans="1:14" ht="18.75" x14ac:dyDescent="0.25">
      <c r="A93" s="110"/>
      <c r="B93" s="110"/>
      <c r="C93" s="110"/>
      <c r="D93" s="110">
        <v>8</v>
      </c>
      <c r="E93" s="110"/>
      <c r="F93" s="110"/>
      <c r="G93" s="110"/>
      <c r="H93" s="110"/>
      <c r="I93" s="88"/>
      <c r="J93" s="88"/>
      <c r="K93" s="82"/>
      <c r="L93" s="88"/>
      <c r="M93" s="88"/>
      <c r="N93" s="88"/>
    </row>
    <row r="94" spans="1:14" ht="18.75" x14ac:dyDescent="0.25">
      <c r="A94" s="110">
        <v>200</v>
      </c>
      <c r="B94" s="110">
        <v>80</v>
      </c>
      <c r="C94" s="110">
        <v>0</v>
      </c>
      <c r="D94" s="110">
        <v>9</v>
      </c>
      <c r="E94" s="110"/>
      <c r="F94" s="110"/>
      <c r="G94" s="110"/>
      <c r="H94" s="110"/>
      <c r="I94" s="88"/>
      <c r="J94" s="88"/>
      <c r="K94" s="82"/>
    </row>
    <row r="95" spans="1:14" ht="18.75" x14ac:dyDescent="0.25">
      <c r="A95" s="110">
        <v>140</v>
      </c>
      <c r="B95" s="110"/>
      <c r="C95" s="110"/>
      <c r="D95" s="110">
        <v>10</v>
      </c>
      <c r="E95" s="110"/>
      <c r="F95" s="110"/>
      <c r="G95" s="110"/>
      <c r="H95" s="110"/>
      <c r="I95" s="88"/>
      <c r="J95" s="88"/>
      <c r="K95" s="82"/>
    </row>
    <row r="96" spans="1:14" ht="18.75" x14ac:dyDescent="0.25">
      <c r="A96" s="110">
        <v>100</v>
      </c>
      <c r="B96" s="110"/>
      <c r="C96" s="110"/>
      <c r="D96" s="110">
        <v>11</v>
      </c>
      <c r="E96" s="110"/>
      <c r="F96" s="110"/>
      <c r="G96" s="110"/>
      <c r="H96" s="110"/>
      <c r="I96" s="88"/>
      <c r="J96" s="88"/>
      <c r="K96" s="82"/>
    </row>
    <row r="97" spans="1:11" ht="18.75" x14ac:dyDescent="0.25">
      <c r="A97" s="110">
        <v>70</v>
      </c>
      <c r="B97" s="110"/>
      <c r="C97" s="110"/>
      <c r="D97" s="110">
        <v>12</v>
      </c>
      <c r="E97" s="110"/>
      <c r="F97" s="110"/>
      <c r="G97" s="110"/>
      <c r="H97" s="110"/>
      <c r="I97" s="88"/>
      <c r="J97" s="88"/>
      <c r="K97" s="82"/>
    </row>
    <row r="98" spans="1:11" ht="18.75" x14ac:dyDescent="0.25">
      <c r="A98" s="110">
        <v>40</v>
      </c>
      <c r="B98" s="110">
        <v>50</v>
      </c>
      <c r="C98" s="110"/>
      <c r="D98" s="110">
        <v>13</v>
      </c>
      <c r="E98" s="110"/>
      <c r="F98" s="110"/>
      <c r="G98" s="110"/>
      <c r="H98" s="110"/>
      <c r="I98" s="88"/>
      <c r="J98" s="88"/>
      <c r="K98" s="82"/>
    </row>
    <row r="99" spans="1:11" ht="18.75" x14ac:dyDescent="0.25">
      <c r="A99" s="110">
        <v>20</v>
      </c>
      <c r="B99" s="110">
        <v>20</v>
      </c>
      <c r="C99" s="110"/>
      <c r="D99" s="110">
        <v>14</v>
      </c>
      <c r="E99" s="110"/>
      <c r="F99" s="110"/>
      <c r="G99" s="110"/>
      <c r="H99" s="110"/>
      <c r="I99" s="88"/>
      <c r="J99" s="88"/>
      <c r="K99" s="82"/>
    </row>
    <row r="100" spans="1:11" ht="18.75" x14ac:dyDescent="0.25">
      <c r="A100" s="110">
        <v>0</v>
      </c>
      <c r="B100" s="110">
        <v>0</v>
      </c>
      <c r="C100" s="110"/>
      <c r="D100" s="110">
        <v>15</v>
      </c>
      <c r="E100" s="110"/>
      <c r="F100" s="110"/>
      <c r="G100" s="110"/>
      <c r="H100" s="110"/>
      <c r="I100" s="88"/>
      <c r="J100" s="88"/>
      <c r="K100" s="82"/>
    </row>
    <row r="101" spans="1:11" ht="18.75" x14ac:dyDescent="0.25">
      <c r="A101" s="110"/>
      <c r="B101" s="110"/>
      <c r="C101" s="110"/>
      <c r="D101" s="110">
        <v>16</v>
      </c>
      <c r="E101" s="110"/>
      <c r="F101" s="110"/>
      <c r="G101" s="110"/>
      <c r="H101" s="110"/>
      <c r="I101" s="88"/>
      <c r="J101" s="88"/>
      <c r="K101" s="82"/>
    </row>
    <row r="102" spans="1:11" ht="18.75" x14ac:dyDescent="0.25">
      <c r="A102" s="110"/>
      <c r="B102" s="110"/>
      <c r="C102" s="110"/>
      <c r="D102" s="110">
        <v>17</v>
      </c>
      <c r="E102" s="110"/>
      <c r="F102" s="110"/>
      <c r="G102" s="110"/>
      <c r="H102" s="110"/>
      <c r="I102" s="88"/>
      <c r="J102" s="88"/>
      <c r="K102" s="82"/>
    </row>
    <row r="103" spans="1:11" ht="18.75" x14ac:dyDescent="0.25">
      <c r="A103" s="110"/>
      <c r="B103" s="110"/>
      <c r="C103" s="110"/>
      <c r="D103" s="110">
        <v>18</v>
      </c>
      <c r="E103" s="110"/>
      <c r="F103" s="110"/>
      <c r="G103" s="110"/>
      <c r="H103" s="110"/>
      <c r="I103" s="88"/>
      <c r="J103" s="88"/>
      <c r="K103" s="82"/>
    </row>
    <row r="104" spans="1:11" ht="18.75" x14ac:dyDescent="0.25">
      <c r="A104" s="110"/>
      <c r="B104" s="110"/>
      <c r="C104" s="110"/>
      <c r="D104" s="110">
        <v>19</v>
      </c>
      <c r="E104" s="110"/>
      <c r="F104" s="110"/>
      <c r="G104" s="110"/>
      <c r="H104" s="110"/>
      <c r="I104" s="88"/>
      <c r="J104" s="88"/>
      <c r="K104" s="82"/>
    </row>
    <row r="105" spans="1:11" ht="18.75" x14ac:dyDescent="0.25">
      <c r="A105" s="110">
        <v>200</v>
      </c>
      <c r="B105" s="110"/>
      <c r="C105" s="110"/>
      <c r="D105" s="110">
        <v>20</v>
      </c>
      <c r="E105" s="110"/>
      <c r="F105" s="110"/>
      <c r="G105" s="110"/>
      <c r="H105" s="110"/>
      <c r="I105" s="88"/>
      <c r="J105" s="88"/>
      <c r="K105" s="82"/>
    </row>
    <row r="106" spans="1:11" ht="18.75" x14ac:dyDescent="0.25">
      <c r="A106" s="110">
        <v>80</v>
      </c>
      <c r="B106" s="110"/>
      <c r="C106" s="110"/>
      <c r="D106" s="110">
        <v>21</v>
      </c>
      <c r="E106" s="110"/>
      <c r="F106" s="110"/>
      <c r="G106" s="110"/>
      <c r="H106" s="110"/>
      <c r="I106" s="88"/>
      <c r="J106" s="88"/>
      <c r="K106" s="82"/>
    </row>
    <row r="107" spans="1:11" ht="18.75" x14ac:dyDescent="0.25">
      <c r="A107" s="110">
        <v>0</v>
      </c>
      <c r="B107" s="110"/>
      <c r="C107" s="110"/>
      <c r="D107" s="110">
        <v>22</v>
      </c>
      <c r="E107" s="110"/>
      <c r="F107" s="110"/>
      <c r="G107" s="110"/>
      <c r="H107" s="110"/>
      <c r="I107" s="88"/>
      <c r="J107" s="88"/>
      <c r="K107" s="82"/>
    </row>
    <row r="108" spans="1:11" ht="18.75" x14ac:dyDescent="0.25">
      <c r="A108" s="110"/>
      <c r="B108" s="110"/>
      <c r="C108" s="110"/>
      <c r="D108" s="110">
        <v>23</v>
      </c>
      <c r="E108" s="110"/>
      <c r="F108" s="110"/>
      <c r="G108" s="110"/>
      <c r="H108" s="110"/>
      <c r="I108" s="88"/>
      <c r="J108" s="88"/>
      <c r="K108" s="82"/>
    </row>
    <row r="109" spans="1:11" ht="18.75" x14ac:dyDescent="0.25">
      <c r="A109" s="110"/>
      <c r="B109" s="110"/>
      <c r="C109" s="110"/>
      <c r="D109" s="110">
        <v>24</v>
      </c>
      <c r="E109" s="110"/>
      <c r="F109" s="110"/>
      <c r="G109" s="110"/>
      <c r="H109" s="110"/>
      <c r="I109" s="88"/>
      <c r="J109" s="88"/>
      <c r="K109" s="82"/>
    </row>
    <row r="110" spans="1:11" ht="18.75" x14ac:dyDescent="0.25">
      <c r="A110" s="110">
        <v>100</v>
      </c>
      <c r="B110" s="110">
        <v>0</v>
      </c>
      <c r="C110" s="110"/>
      <c r="D110" s="110">
        <v>25</v>
      </c>
      <c r="E110" s="110"/>
      <c r="F110" s="110"/>
      <c r="G110" s="110"/>
      <c r="H110" s="110"/>
      <c r="I110" s="88"/>
      <c r="J110" s="88"/>
      <c r="K110" s="82"/>
    </row>
    <row r="111" spans="1:11" ht="18.75" x14ac:dyDescent="0.25">
      <c r="A111" s="110">
        <v>50</v>
      </c>
      <c r="B111" s="110">
        <v>0</v>
      </c>
      <c r="C111" s="110"/>
      <c r="D111" s="110">
        <v>26</v>
      </c>
      <c r="E111" s="110"/>
      <c r="F111" s="110"/>
      <c r="G111" s="110"/>
      <c r="H111" s="110"/>
      <c r="I111" s="88"/>
      <c r="J111" s="88"/>
      <c r="K111" s="82"/>
    </row>
    <row r="112" spans="1:11" ht="18.75" x14ac:dyDescent="0.25">
      <c r="A112" s="110">
        <v>100</v>
      </c>
      <c r="B112" s="110">
        <v>0</v>
      </c>
      <c r="C112" s="110"/>
      <c r="D112" s="110">
        <v>27</v>
      </c>
      <c r="E112" s="110"/>
      <c r="F112" s="110"/>
      <c r="G112" s="110"/>
      <c r="H112" s="110"/>
      <c r="I112" s="88"/>
      <c r="J112" s="88"/>
      <c r="K112" s="82"/>
    </row>
    <row r="113" spans="1:11" ht="18.75" x14ac:dyDescent="0.25">
      <c r="A113" s="110"/>
      <c r="B113" s="110"/>
      <c r="C113" s="110"/>
      <c r="D113" s="110">
        <v>28</v>
      </c>
      <c r="E113" s="110"/>
      <c r="F113" s="110"/>
      <c r="G113" s="110"/>
      <c r="H113" s="110"/>
      <c r="I113" s="88"/>
      <c r="J113" s="88"/>
      <c r="K113" s="82"/>
    </row>
    <row r="114" spans="1:11" ht="18.75" x14ac:dyDescent="0.25">
      <c r="A114" s="110">
        <v>15</v>
      </c>
      <c r="B114" s="110">
        <v>0</v>
      </c>
      <c r="C114" s="110"/>
      <c r="D114" s="110">
        <v>29</v>
      </c>
      <c r="E114" s="110"/>
      <c r="F114" s="110"/>
      <c r="G114" s="110"/>
      <c r="H114" s="110"/>
      <c r="I114" s="88"/>
      <c r="J114" s="88"/>
      <c r="K114" s="82"/>
    </row>
    <row r="115" spans="1:11" ht="18.75" x14ac:dyDescent="0.25">
      <c r="A115" s="110">
        <v>10</v>
      </c>
      <c r="B115" s="110">
        <v>0</v>
      </c>
      <c r="C115" s="110"/>
      <c r="D115" s="110">
        <v>30</v>
      </c>
      <c r="E115" s="110"/>
      <c r="F115" s="110"/>
      <c r="G115" s="110"/>
      <c r="H115" s="110"/>
      <c r="I115" s="88"/>
      <c r="J115" s="88"/>
      <c r="K115" s="82"/>
    </row>
    <row r="116" spans="1:11" ht="18.75" x14ac:dyDescent="0.25">
      <c r="A116" s="110"/>
      <c r="B116" s="110"/>
      <c r="C116" s="110"/>
      <c r="D116" s="110">
        <v>31</v>
      </c>
      <c r="E116" s="110"/>
      <c r="F116" s="110"/>
      <c r="G116" s="110"/>
      <c r="H116" s="110"/>
      <c r="I116" s="88"/>
      <c r="J116" s="88"/>
      <c r="K116" s="82"/>
    </row>
    <row r="117" spans="1:11" ht="18.75" x14ac:dyDescent="0.25">
      <c r="A117" s="110"/>
      <c r="B117" s="110"/>
      <c r="C117" s="110"/>
      <c r="D117" s="110">
        <v>32</v>
      </c>
      <c r="E117" s="110"/>
      <c r="F117" s="110"/>
      <c r="G117" s="110"/>
      <c r="H117" s="110"/>
      <c r="I117" s="88"/>
      <c r="J117" s="88"/>
      <c r="K117" s="82"/>
    </row>
    <row r="118" spans="1:11" ht="18.75" x14ac:dyDescent="0.25">
      <c r="A118" s="110"/>
      <c r="B118" s="110"/>
      <c r="C118" s="110"/>
      <c r="D118" s="110">
        <v>33</v>
      </c>
      <c r="E118" s="110"/>
      <c r="F118" s="110"/>
      <c r="G118" s="110"/>
      <c r="H118" s="110"/>
      <c r="I118" s="88"/>
      <c r="J118" s="88"/>
      <c r="K118" s="82"/>
    </row>
    <row r="119" spans="1:11" ht="18.75" x14ac:dyDescent="0.25">
      <c r="A119" s="110"/>
      <c r="B119" s="110"/>
      <c r="C119" s="110"/>
      <c r="D119" s="110">
        <v>34</v>
      </c>
      <c r="E119" s="110"/>
      <c r="F119" s="110"/>
      <c r="G119" s="110"/>
      <c r="H119" s="110"/>
      <c r="I119" s="88"/>
      <c r="J119" s="88"/>
      <c r="K119" s="82"/>
    </row>
    <row r="120" spans="1:11" ht="18.75" x14ac:dyDescent="0.25">
      <c r="A120" s="110"/>
      <c r="B120" s="110"/>
      <c r="C120" s="110"/>
      <c r="D120" s="110">
        <v>35</v>
      </c>
      <c r="E120" s="110"/>
      <c r="F120" s="110"/>
      <c r="G120" s="110"/>
      <c r="H120" s="110"/>
      <c r="I120" s="88"/>
      <c r="J120" s="88"/>
      <c r="K120" s="82"/>
    </row>
    <row r="121" spans="1:11" ht="18.75" x14ac:dyDescent="0.25">
      <c r="A121" s="110" t="s">
        <v>1</v>
      </c>
      <c r="B121" s="110" t="s">
        <v>2</v>
      </c>
      <c r="C121" s="110" t="s">
        <v>28</v>
      </c>
      <c r="D121" s="110">
        <v>36</v>
      </c>
      <c r="E121" s="110"/>
      <c r="F121" s="110"/>
      <c r="G121" s="110"/>
      <c r="H121" s="110"/>
      <c r="I121" s="88"/>
      <c r="J121" s="88"/>
      <c r="K121" s="82"/>
    </row>
    <row r="122" spans="1:11" ht="18.75" x14ac:dyDescent="0.25">
      <c r="A122" s="110"/>
      <c r="B122" s="110"/>
      <c r="C122" s="110"/>
      <c r="D122" s="110">
        <v>37</v>
      </c>
      <c r="E122" s="110"/>
      <c r="F122" s="110"/>
      <c r="G122" s="110"/>
      <c r="H122" s="110"/>
      <c r="I122" s="88"/>
      <c r="J122" s="88"/>
      <c r="K122" s="82"/>
    </row>
    <row r="123" spans="1:11" ht="18.75" x14ac:dyDescent="0.25">
      <c r="A123" s="110" t="s">
        <v>1</v>
      </c>
      <c r="B123" s="110" t="s">
        <v>2</v>
      </c>
      <c r="C123" s="110"/>
      <c r="D123" s="110">
        <v>38</v>
      </c>
      <c r="E123" s="110"/>
      <c r="F123" s="110"/>
      <c r="G123" s="110"/>
      <c r="H123" s="110"/>
      <c r="I123" s="88"/>
      <c r="J123" s="88"/>
      <c r="K123" s="82"/>
    </row>
    <row r="124" spans="1:11" ht="18.75" x14ac:dyDescent="0.25">
      <c r="A124" s="110" t="s">
        <v>1</v>
      </c>
      <c r="B124" s="110" t="s">
        <v>2</v>
      </c>
      <c r="C124" s="110"/>
      <c r="D124" s="110">
        <v>39</v>
      </c>
      <c r="E124" s="110"/>
      <c r="F124" s="110"/>
      <c r="G124" s="110"/>
      <c r="H124" s="110"/>
      <c r="I124" s="88"/>
      <c r="J124" s="88"/>
      <c r="K124" s="82"/>
    </row>
    <row r="125" spans="1:11" ht="18.75" x14ac:dyDescent="0.25">
      <c r="A125" s="110"/>
      <c r="B125" s="110"/>
      <c r="C125" s="110"/>
      <c r="D125" s="110">
        <v>40</v>
      </c>
      <c r="E125" s="110"/>
      <c r="F125" s="110"/>
      <c r="G125" s="110"/>
      <c r="H125" s="110"/>
      <c r="I125" s="88"/>
      <c r="J125" s="88"/>
      <c r="K125" s="82"/>
    </row>
    <row r="126" spans="1:11" ht="18.75" x14ac:dyDescent="0.25">
      <c r="A126" s="110"/>
      <c r="B126" s="110"/>
      <c r="C126" s="110"/>
      <c r="D126" s="110">
        <v>41</v>
      </c>
      <c r="E126" s="110"/>
      <c r="F126" s="110"/>
      <c r="G126" s="110"/>
      <c r="H126" s="110"/>
      <c r="I126" s="88"/>
      <c r="J126" s="88"/>
      <c r="K126" s="82"/>
    </row>
    <row r="127" spans="1:11" ht="18.75" x14ac:dyDescent="0.25">
      <c r="A127" s="110"/>
      <c r="B127" s="110"/>
      <c r="C127" s="110"/>
      <c r="D127" s="110">
        <v>42</v>
      </c>
      <c r="E127" s="110"/>
      <c r="F127" s="110"/>
      <c r="G127" s="110"/>
      <c r="H127" s="110"/>
      <c r="I127" s="88"/>
      <c r="J127" s="88"/>
      <c r="K127" s="82"/>
    </row>
    <row r="128" spans="1:11" ht="18.75" x14ac:dyDescent="0.25">
      <c r="A128" s="110"/>
      <c r="B128" s="110"/>
      <c r="C128" s="110"/>
      <c r="D128" s="110">
        <v>43</v>
      </c>
      <c r="E128" s="110"/>
      <c r="F128" s="110"/>
      <c r="G128" s="110"/>
      <c r="H128" s="110"/>
      <c r="I128" s="88"/>
      <c r="J128" s="88"/>
      <c r="K128" s="82"/>
    </row>
    <row r="129" spans="1:11" ht="18.75" x14ac:dyDescent="0.25">
      <c r="A129" s="110"/>
      <c r="B129" s="110"/>
      <c r="C129" s="110"/>
      <c r="D129" s="110">
        <v>44</v>
      </c>
      <c r="E129" s="110"/>
      <c r="F129" s="110"/>
      <c r="G129" s="110"/>
      <c r="H129" s="110"/>
      <c r="I129" s="88"/>
      <c r="J129" s="88"/>
      <c r="K129" s="82"/>
    </row>
    <row r="130" spans="1:11" ht="18.75" x14ac:dyDescent="0.25">
      <c r="A130" s="110"/>
      <c r="B130" s="110"/>
      <c r="C130" s="110"/>
      <c r="D130" s="110">
        <v>45</v>
      </c>
      <c r="E130" s="110"/>
      <c r="F130" s="110"/>
      <c r="G130" s="110"/>
      <c r="H130" s="110"/>
      <c r="I130" s="88"/>
      <c r="J130" s="88"/>
      <c r="K130" s="82"/>
    </row>
    <row r="131" spans="1:11" ht="18.75" x14ac:dyDescent="0.25">
      <c r="A131" s="110"/>
      <c r="B131" s="110"/>
      <c r="C131" s="110"/>
      <c r="D131" s="110">
        <v>46</v>
      </c>
      <c r="E131" s="110"/>
      <c r="F131" s="110"/>
      <c r="G131" s="110"/>
      <c r="H131" s="110"/>
      <c r="I131" s="88"/>
      <c r="J131" s="88"/>
      <c r="K131" s="82"/>
    </row>
    <row r="132" spans="1:11" ht="18.75" x14ac:dyDescent="0.25">
      <c r="A132" s="110"/>
      <c r="B132" s="110"/>
      <c r="C132" s="110"/>
      <c r="D132" s="110">
        <v>47</v>
      </c>
      <c r="E132" s="110"/>
      <c r="F132" s="110"/>
      <c r="G132" s="110"/>
      <c r="H132" s="110"/>
      <c r="I132" s="88"/>
      <c r="J132" s="88"/>
      <c r="K132" s="82"/>
    </row>
    <row r="133" spans="1:11" ht="18.75" x14ac:dyDescent="0.25">
      <c r="A133" s="110"/>
      <c r="B133" s="110"/>
      <c r="C133" s="110"/>
      <c r="D133" s="110">
        <v>48</v>
      </c>
      <c r="E133" s="110"/>
      <c r="F133" s="110"/>
      <c r="G133" s="110"/>
      <c r="H133" s="110"/>
      <c r="I133" s="88"/>
      <c r="J133" s="88"/>
      <c r="K133" s="82"/>
    </row>
    <row r="134" spans="1:11" ht="18.75" x14ac:dyDescent="0.25">
      <c r="A134" s="110"/>
      <c r="B134" s="110"/>
      <c r="C134" s="110"/>
      <c r="D134" s="110">
        <v>49</v>
      </c>
      <c r="E134" s="110"/>
      <c r="F134" s="110"/>
      <c r="G134" s="110"/>
      <c r="H134" s="110"/>
      <c r="I134" s="88"/>
      <c r="J134" s="88"/>
      <c r="K134" s="82"/>
    </row>
    <row r="135" spans="1:11" ht="18.75" x14ac:dyDescent="0.25">
      <c r="A135" s="110"/>
      <c r="B135" s="110"/>
      <c r="C135" s="110"/>
      <c r="D135" s="110">
        <v>50</v>
      </c>
      <c r="E135" s="110"/>
      <c r="F135" s="110"/>
      <c r="G135" s="110"/>
      <c r="H135" s="110"/>
      <c r="I135" s="88"/>
      <c r="J135" s="88"/>
      <c r="K135" s="82"/>
    </row>
    <row r="136" spans="1:11" ht="18.75" x14ac:dyDescent="0.25">
      <c r="A136" s="110"/>
      <c r="B136" s="110"/>
      <c r="C136" s="110"/>
      <c r="D136" s="110"/>
      <c r="E136" s="110"/>
      <c r="F136" s="110"/>
      <c r="G136" s="110"/>
      <c r="H136" s="110"/>
      <c r="I136" s="88"/>
      <c r="J136" s="88"/>
      <c r="K136" s="82"/>
    </row>
    <row r="137" spans="1:11" ht="18.75" x14ac:dyDescent="0.25">
      <c r="A137" s="110"/>
      <c r="B137" s="110"/>
      <c r="C137" s="110"/>
      <c r="D137" s="110"/>
      <c r="E137" s="110"/>
      <c r="F137" s="110"/>
      <c r="G137" s="110"/>
      <c r="H137" s="110"/>
      <c r="I137" s="88"/>
      <c r="J137" s="88"/>
      <c r="K137" s="82"/>
    </row>
    <row r="138" spans="1:11" ht="18.75" x14ac:dyDescent="0.25">
      <c r="A138" s="110"/>
      <c r="B138" s="110"/>
      <c r="C138" s="110"/>
      <c r="D138" s="110"/>
      <c r="E138" s="110"/>
      <c r="F138" s="110"/>
      <c r="G138" s="110"/>
      <c r="H138" s="110"/>
      <c r="I138" s="88"/>
      <c r="J138" s="88"/>
      <c r="K138" s="82"/>
    </row>
    <row r="139" spans="1:11" ht="18.75" x14ac:dyDescent="0.25">
      <c r="A139" s="110"/>
      <c r="B139" s="110"/>
      <c r="C139" s="110"/>
      <c r="D139" s="110"/>
      <c r="E139" s="110"/>
      <c r="F139" s="110"/>
      <c r="G139" s="110"/>
      <c r="H139" s="110"/>
      <c r="I139" s="88"/>
      <c r="J139" s="88"/>
      <c r="K139" s="82"/>
    </row>
    <row r="140" spans="1:11" ht="18.75" x14ac:dyDescent="0.25">
      <c r="A140" s="110"/>
      <c r="B140" s="110"/>
      <c r="C140" s="110"/>
      <c r="D140" s="110"/>
      <c r="E140" s="110"/>
      <c r="F140" s="110"/>
      <c r="G140" s="110"/>
      <c r="H140" s="110"/>
      <c r="I140" s="88"/>
      <c r="J140" s="88"/>
      <c r="K140" s="82"/>
    </row>
    <row r="141" spans="1:11" ht="18.75" x14ac:dyDescent="0.25">
      <c r="A141" s="110"/>
      <c r="B141" s="110"/>
      <c r="C141" s="110"/>
      <c r="D141" s="110"/>
      <c r="E141" s="110"/>
      <c r="F141" s="110"/>
      <c r="G141" s="110"/>
      <c r="H141" s="110"/>
      <c r="I141" s="88"/>
      <c r="J141" s="88"/>
      <c r="K141" s="82"/>
    </row>
    <row r="142" spans="1:11" ht="18.75" x14ac:dyDescent="0.25">
      <c r="A142" s="110"/>
      <c r="B142" s="110"/>
      <c r="C142" s="110"/>
      <c r="D142" s="110"/>
      <c r="E142" s="110"/>
      <c r="F142" s="110"/>
      <c r="G142" s="110"/>
      <c r="H142" s="110"/>
      <c r="I142" s="88"/>
      <c r="J142" s="88"/>
      <c r="K142" s="82"/>
    </row>
    <row r="143" spans="1:11" ht="18.75" x14ac:dyDescent="0.25">
      <c r="A143" s="110"/>
      <c r="B143" s="110"/>
      <c r="C143" s="110"/>
      <c r="D143" s="110"/>
      <c r="E143" s="110"/>
      <c r="F143" s="110"/>
      <c r="G143" s="110"/>
      <c r="H143" s="110"/>
      <c r="I143" s="88"/>
      <c r="J143" s="88"/>
      <c r="K143" s="82"/>
    </row>
    <row r="144" spans="1:11" ht="18.75" x14ac:dyDescent="0.25">
      <c r="A144" s="110"/>
      <c r="B144" s="110"/>
      <c r="C144" s="110"/>
      <c r="D144" s="110"/>
      <c r="E144" s="110"/>
      <c r="F144" s="110"/>
      <c r="G144" s="110"/>
      <c r="H144" s="110"/>
      <c r="I144" s="88"/>
      <c r="J144" s="88"/>
      <c r="K144" s="82"/>
    </row>
    <row r="145" spans="1:11" ht="18.75" x14ac:dyDescent="0.25">
      <c r="A145" s="110"/>
      <c r="B145" s="110"/>
      <c r="C145" s="110"/>
      <c r="D145" s="110"/>
      <c r="E145" s="110"/>
      <c r="F145" s="110"/>
      <c r="G145" s="110"/>
      <c r="H145" s="110"/>
      <c r="I145" s="88"/>
      <c r="J145" s="88"/>
      <c r="K145" s="82"/>
    </row>
    <row r="146" spans="1:11" ht="18.75" x14ac:dyDescent="0.25">
      <c r="A146" s="110"/>
      <c r="B146" s="110"/>
      <c r="C146" s="110"/>
      <c r="D146" s="110"/>
      <c r="E146" s="110"/>
      <c r="F146" s="110"/>
      <c r="G146" s="110"/>
      <c r="H146" s="110"/>
      <c r="I146" s="88"/>
      <c r="J146" s="88"/>
      <c r="K146" s="82"/>
    </row>
    <row r="147" spans="1:11" ht="18.75" x14ac:dyDescent="0.25">
      <c r="A147" s="110"/>
      <c r="B147" s="110"/>
      <c r="C147" s="110"/>
      <c r="D147" s="110"/>
      <c r="E147" s="110"/>
      <c r="F147" s="110"/>
      <c r="G147" s="110"/>
      <c r="H147" s="110"/>
      <c r="I147" s="88"/>
      <c r="J147" s="88"/>
      <c r="K147" s="82"/>
    </row>
    <row r="148" spans="1:11" ht="18.75" x14ac:dyDescent="0.25">
      <c r="A148" s="110"/>
      <c r="B148" s="110"/>
      <c r="C148" s="110"/>
      <c r="D148" s="110"/>
      <c r="E148" s="110"/>
      <c r="F148" s="110"/>
      <c r="G148" s="110"/>
      <c r="H148" s="110"/>
      <c r="I148" s="88"/>
      <c r="J148" s="88"/>
      <c r="K148" s="82"/>
    </row>
    <row r="149" spans="1:11" ht="18.75" x14ac:dyDescent="0.25">
      <c r="A149" s="110"/>
      <c r="B149" s="110"/>
      <c r="C149" s="110"/>
      <c r="D149" s="110"/>
      <c r="E149" s="110"/>
      <c r="F149" s="110"/>
      <c r="G149" s="110"/>
      <c r="H149" s="110"/>
      <c r="I149" s="88"/>
      <c r="J149" s="88"/>
      <c r="K149" s="82"/>
    </row>
    <row r="150" spans="1:11" ht="18.75" x14ac:dyDescent="0.25">
      <c r="A150" s="110"/>
      <c r="B150" s="110"/>
      <c r="C150" s="110"/>
      <c r="D150" s="110"/>
      <c r="E150" s="110"/>
      <c r="F150" s="110"/>
      <c r="G150" s="110"/>
      <c r="H150" s="110"/>
      <c r="I150" s="88"/>
      <c r="J150" s="88"/>
      <c r="K150" s="82"/>
    </row>
    <row r="151" spans="1:11" ht="18.75" x14ac:dyDescent="0.25">
      <c r="A151" s="110"/>
      <c r="B151" s="110"/>
      <c r="C151" s="110"/>
      <c r="D151" s="110"/>
      <c r="E151" s="110"/>
      <c r="F151" s="110"/>
      <c r="G151" s="110"/>
      <c r="H151" s="110"/>
      <c r="I151" s="88"/>
      <c r="J151" s="88"/>
      <c r="K151" s="82"/>
    </row>
    <row r="152" spans="1:11" ht="18.75" x14ac:dyDescent="0.25">
      <c r="A152" s="110"/>
      <c r="B152" s="110"/>
      <c r="C152" s="110"/>
      <c r="D152" s="110"/>
      <c r="E152" s="110"/>
      <c r="F152" s="110"/>
      <c r="G152" s="110"/>
      <c r="H152" s="110"/>
      <c r="I152" s="88"/>
      <c r="J152" s="88"/>
      <c r="K152" s="82"/>
    </row>
    <row r="153" spans="1:11" ht="18.75" x14ac:dyDescent="0.25">
      <c r="A153" s="110"/>
      <c r="B153" s="110"/>
      <c r="C153" s="110"/>
      <c r="D153" s="110"/>
      <c r="E153" s="110"/>
      <c r="F153" s="110"/>
      <c r="G153" s="110"/>
      <c r="H153" s="110"/>
      <c r="I153" s="88"/>
      <c r="J153" s="88"/>
      <c r="K153" s="82"/>
    </row>
    <row r="154" spans="1:11" ht="18.75" x14ac:dyDescent="0.25">
      <c r="A154" s="110"/>
      <c r="B154" s="110"/>
      <c r="C154" s="110"/>
      <c r="D154" s="110"/>
      <c r="E154" s="110"/>
      <c r="F154" s="110"/>
      <c r="G154" s="110"/>
      <c r="H154" s="110"/>
      <c r="I154" s="88"/>
      <c r="J154" s="88"/>
      <c r="K154" s="82"/>
    </row>
    <row r="155" spans="1:11" ht="18.75" x14ac:dyDescent="0.25">
      <c r="A155" s="110"/>
      <c r="B155" s="110"/>
      <c r="C155" s="110"/>
      <c r="D155" s="110"/>
      <c r="E155" s="110"/>
      <c r="F155" s="110"/>
      <c r="G155" s="110"/>
      <c r="H155" s="110"/>
      <c r="I155" s="88"/>
      <c r="J155" s="88"/>
      <c r="K155" s="82"/>
    </row>
    <row r="156" spans="1:11" ht="18.75" x14ac:dyDescent="0.25">
      <c r="A156" s="110"/>
      <c r="B156" s="110"/>
      <c r="C156" s="110"/>
      <c r="D156" s="110"/>
      <c r="E156" s="110"/>
      <c r="F156" s="110"/>
      <c r="G156" s="110"/>
      <c r="H156" s="110"/>
      <c r="I156" s="88"/>
      <c r="J156" s="88"/>
      <c r="K156" s="82"/>
    </row>
    <row r="157" spans="1:11" ht="18.75" x14ac:dyDescent="0.25">
      <c r="A157" s="110"/>
      <c r="B157" s="110"/>
      <c r="C157" s="110"/>
      <c r="D157" s="110"/>
      <c r="E157" s="110"/>
      <c r="F157" s="110"/>
      <c r="G157" s="110"/>
      <c r="H157" s="110"/>
      <c r="I157" s="88"/>
      <c r="J157" s="88"/>
      <c r="K157" s="82"/>
    </row>
    <row r="158" spans="1:11" ht="18.75" x14ac:dyDescent="0.25">
      <c r="A158" s="110"/>
      <c r="B158" s="110"/>
      <c r="C158" s="110"/>
      <c r="D158" s="110"/>
      <c r="E158" s="110"/>
      <c r="F158" s="110"/>
      <c r="G158" s="110"/>
      <c r="H158" s="110"/>
      <c r="I158" s="88"/>
      <c r="J158" s="88"/>
      <c r="K158" s="82"/>
    </row>
    <row r="159" spans="1:11" ht="18.75" x14ac:dyDescent="0.25">
      <c r="A159" s="110"/>
      <c r="B159" s="110"/>
      <c r="C159" s="110"/>
      <c r="D159" s="110"/>
      <c r="E159" s="110"/>
      <c r="F159" s="110"/>
      <c r="G159" s="110"/>
      <c r="H159" s="110"/>
      <c r="I159" s="88"/>
      <c r="J159" s="88"/>
      <c r="K159" s="82"/>
    </row>
    <row r="160" spans="1:11" ht="18.75" x14ac:dyDescent="0.25">
      <c r="A160" s="110"/>
      <c r="B160" s="110"/>
      <c r="C160" s="110"/>
      <c r="D160" s="110"/>
      <c r="E160" s="110"/>
      <c r="F160" s="110"/>
      <c r="G160" s="110"/>
      <c r="H160" s="110"/>
      <c r="I160" s="88"/>
      <c r="J160" s="88"/>
      <c r="K160" s="82"/>
    </row>
    <row r="161" spans="1:11" ht="18.75" x14ac:dyDescent="0.25">
      <c r="A161" s="110"/>
      <c r="B161" s="110"/>
      <c r="C161" s="110"/>
      <c r="D161" s="110"/>
      <c r="E161" s="110"/>
      <c r="F161" s="110"/>
      <c r="G161" s="110"/>
      <c r="H161" s="110"/>
      <c r="I161" s="88"/>
      <c r="J161" s="88"/>
      <c r="K161" s="82"/>
    </row>
    <row r="162" spans="1:11" ht="18.75" x14ac:dyDescent="0.25">
      <c r="A162" s="110"/>
      <c r="B162" s="110"/>
      <c r="C162" s="110"/>
      <c r="D162" s="110"/>
      <c r="E162" s="110"/>
      <c r="F162" s="110"/>
      <c r="G162" s="110"/>
      <c r="H162" s="110"/>
      <c r="I162" s="88"/>
      <c r="J162" s="88"/>
      <c r="K162" s="82"/>
    </row>
    <row r="163" spans="1:11" ht="18.75" x14ac:dyDescent="0.25">
      <c r="A163" s="110"/>
      <c r="B163" s="110"/>
      <c r="C163" s="110"/>
      <c r="D163" s="110"/>
      <c r="E163" s="110"/>
      <c r="F163" s="110"/>
      <c r="G163" s="110"/>
      <c r="H163" s="110"/>
      <c r="I163" s="88"/>
      <c r="J163" s="88"/>
      <c r="K163" s="82"/>
    </row>
    <row r="164" spans="1:11" ht="18.75" x14ac:dyDescent="0.25">
      <c r="A164" s="110"/>
      <c r="B164" s="110"/>
      <c r="C164" s="110"/>
      <c r="D164" s="110"/>
      <c r="E164" s="110"/>
      <c r="F164" s="110"/>
      <c r="G164" s="110"/>
      <c r="H164" s="110"/>
      <c r="I164" s="88"/>
      <c r="J164" s="88"/>
      <c r="K164" s="82"/>
    </row>
    <row r="165" spans="1:11" ht="18.75" x14ac:dyDescent="0.25">
      <c r="A165" s="110"/>
      <c r="B165" s="110"/>
      <c r="C165" s="110"/>
      <c r="D165" s="110"/>
      <c r="E165" s="110"/>
      <c r="F165" s="110"/>
      <c r="G165" s="110"/>
      <c r="H165" s="110"/>
      <c r="I165" s="88"/>
      <c r="J165" s="88"/>
      <c r="K165" s="82"/>
    </row>
    <row r="166" spans="1:11" ht="18.75" x14ac:dyDescent="0.25">
      <c r="A166" s="110"/>
      <c r="B166" s="110"/>
      <c r="C166" s="110"/>
      <c r="D166" s="110"/>
      <c r="E166" s="110"/>
      <c r="F166" s="110"/>
      <c r="G166" s="110"/>
      <c r="H166" s="110"/>
      <c r="I166" s="88"/>
      <c r="J166" s="88"/>
      <c r="K166" s="82"/>
    </row>
    <row r="167" spans="1:11" ht="18.75" x14ac:dyDescent="0.25">
      <c r="A167" s="110"/>
      <c r="B167" s="110"/>
      <c r="C167" s="110"/>
      <c r="D167" s="110"/>
      <c r="E167" s="110"/>
      <c r="F167" s="110"/>
      <c r="G167" s="110"/>
      <c r="H167" s="110"/>
      <c r="I167" s="88"/>
      <c r="J167" s="88"/>
      <c r="K167" s="82"/>
    </row>
    <row r="168" spans="1:11" ht="18.75" x14ac:dyDescent="0.25">
      <c r="A168" s="110"/>
      <c r="B168" s="110"/>
      <c r="C168" s="110"/>
      <c r="D168" s="110"/>
      <c r="E168" s="110"/>
      <c r="F168" s="110"/>
      <c r="G168" s="110"/>
      <c r="H168" s="110"/>
      <c r="I168" s="88"/>
      <c r="J168" s="88"/>
      <c r="K168" s="82"/>
    </row>
    <row r="169" spans="1:11" ht="18.75" x14ac:dyDescent="0.25">
      <c r="A169" s="110"/>
      <c r="B169" s="110"/>
      <c r="C169" s="110"/>
      <c r="D169" s="110"/>
      <c r="E169" s="110"/>
      <c r="F169" s="110"/>
      <c r="G169" s="110"/>
      <c r="H169" s="110"/>
      <c r="I169" s="88"/>
      <c r="J169" s="88"/>
      <c r="K169" s="82"/>
    </row>
    <row r="170" spans="1:11" ht="18.75" x14ac:dyDescent="0.25">
      <c r="A170" s="110"/>
      <c r="B170" s="110"/>
      <c r="C170" s="110"/>
      <c r="D170" s="110"/>
      <c r="E170" s="110"/>
      <c r="F170" s="110"/>
      <c r="G170" s="110"/>
      <c r="H170" s="110"/>
      <c r="I170" s="88"/>
      <c r="J170" s="88"/>
      <c r="K170" s="82"/>
    </row>
    <row r="171" spans="1:11" ht="18.75" x14ac:dyDescent="0.25">
      <c r="A171" s="110"/>
      <c r="B171" s="110"/>
      <c r="C171" s="110"/>
      <c r="D171" s="110"/>
      <c r="E171" s="110"/>
      <c r="F171" s="110"/>
      <c r="G171" s="110"/>
      <c r="H171" s="110"/>
      <c r="I171" s="88"/>
      <c r="J171" s="88"/>
      <c r="K171" s="82"/>
    </row>
    <row r="172" spans="1:11" ht="18.75" x14ac:dyDescent="0.25">
      <c r="A172" s="110"/>
      <c r="B172" s="110"/>
      <c r="C172" s="110"/>
      <c r="D172" s="110"/>
      <c r="E172" s="110"/>
      <c r="F172" s="110"/>
      <c r="G172" s="110"/>
      <c r="H172" s="110"/>
      <c r="I172" s="88"/>
      <c r="J172" s="88"/>
      <c r="K172" s="82"/>
    </row>
    <row r="173" spans="1:11" ht="18.75" x14ac:dyDescent="0.25">
      <c r="A173" s="110"/>
      <c r="B173" s="110"/>
      <c r="C173" s="110"/>
      <c r="D173" s="110"/>
      <c r="E173" s="110"/>
      <c r="F173" s="110"/>
      <c r="G173" s="110"/>
      <c r="H173" s="110"/>
      <c r="I173" s="88"/>
      <c r="J173" s="88"/>
      <c r="K173" s="82"/>
    </row>
    <row r="174" spans="1:11" ht="18.75" x14ac:dyDescent="0.25">
      <c r="A174" s="110"/>
      <c r="B174" s="110"/>
      <c r="C174" s="110"/>
      <c r="D174" s="110"/>
      <c r="E174" s="110"/>
      <c r="F174" s="110"/>
      <c r="G174" s="110"/>
      <c r="H174" s="110"/>
      <c r="I174" s="88"/>
      <c r="J174" s="88"/>
      <c r="K174" s="82"/>
    </row>
    <row r="175" spans="1:11" ht="18.75" x14ac:dyDescent="0.25">
      <c r="A175" s="110"/>
      <c r="B175" s="110"/>
      <c r="C175" s="110"/>
      <c r="D175" s="110"/>
      <c r="E175" s="110"/>
      <c r="F175" s="110"/>
      <c r="G175" s="110"/>
      <c r="H175" s="110"/>
      <c r="I175" s="88"/>
      <c r="J175" s="88"/>
      <c r="K175" s="82"/>
    </row>
    <row r="176" spans="1:11" ht="18.75" x14ac:dyDescent="0.25">
      <c r="A176" s="110"/>
      <c r="B176" s="110"/>
      <c r="C176" s="110"/>
      <c r="D176" s="110"/>
      <c r="E176" s="110"/>
      <c r="F176" s="110"/>
      <c r="G176" s="110"/>
      <c r="H176" s="110"/>
      <c r="I176" s="88"/>
      <c r="J176" s="88"/>
      <c r="K176" s="82"/>
    </row>
    <row r="177" spans="1:11" x14ac:dyDescent="0.25">
      <c r="A177" s="110"/>
      <c r="B177" s="110"/>
      <c r="C177" s="110"/>
      <c r="D177" s="110"/>
      <c r="E177" s="110"/>
      <c r="F177" s="110"/>
      <c r="G177" s="110"/>
      <c r="H177" s="110"/>
      <c r="I177" s="88"/>
      <c r="J177" s="88"/>
      <c r="K177" s="88"/>
    </row>
    <row r="178" spans="1:11" x14ac:dyDescent="0.25">
      <c r="A178" s="110"/>
      <c r="B178" s="110"/>
      <c r="C178" s="110"/>
      <c r="D178" s="110"/>
      <c r="E178" s="110"/>
      <c r="F178" s="110"/>
      <c r="G178" s="110"/>
      <c r="H178" s="110"/>
      <c r="I178" s="88"/>
      <c r="J178" s="88"/>
      <c r="K178" s="88"/>
    </row>
    <row r="179" spans="1:11" x14ac:dyDescent="0.25">
      <c r="A179" s="110"/>
      <c r="B179" s="110"/>
      <c r="C179" s="110"/>
      <c r="D179" s="110"/>
      <c r="E179" s="110"/>
      <c r="F179" s="110"/>
      <c r="G179" s="110"/>
      <c r="H179" s="110"/>
      <c r="I179" s="88"/>
      <c r="J179" s="88"/>
      <c r="K179" s="88"/>
    </row>
    <row r="180" spans="1:11" x14ac:dyDescent="0.25">
      <c r="A180" s="110"/>
      <c r="B180" s="110"/>
      <c r="C180" s="110"/>
      <c r="D180" s="110"/>
      <c r="E180" s="110"/>
      <c r="F180" s="110"/>
      <c r="G180" s="110"/>
      <c r="H180" s="110"/>
      <c r="I180" s="88"/>
      <c r="J180" s="88"/>
      <c r="K180" s="88"/>
    </row>
    <row r="181" spans="1:11" x14ac:dyDescent="0.25">
      <c r="A181" s="110"/>
      <c r="B181" s="110"/>
      <c r="C181" s="110"/>
      <c r="D181" s="110"/>
      <c r="E181" s="110"/>
      <c r="F181" s="110"/>
      <c r="G181" s="110"/>
      <c r="H181" s="110"/>
      <c r="I181" s="88"/>
      <c r="J181" s="88"/>
      <c r="K181" s="88"/>
    </row>
    <row r="182" spans="1:11" x14ac:dyDescent="0.25">
      <c r="A182" s="110"/>
      <c r="B182" s="110"/>
      <c r="C182" s="110"/>
      <c r="D182" s="110"/>
      <c r="E182" s="110"/>
      <c r="F182" s="110"/>
      <c r="G182" s="110"/>
      <c r="H182" s="110"/>
      <c r="I182" s="88"/>
      <c r="J182" s="88"/>
      <c r="K182" s="88"/>
    </row>
    <row r="183" spans="1:11" x14ac:dyDescent="0.25">
      <c r="A183" s="110"/>
      <c r="B183" s="110"/>
      <c r="C183" s="110"/>
      <c r="D183" s="110"/>
      <c r="E183" s="110"/>
      <c r="F183" s="110"/>
      <c r="G183" s="110"/>
      <c r="H183" s="110"/>
      <c r="I183" s="88"/>
      <c r="J183" s="88"/>
      <c r="K183" s="88"/>
    </row>
    <row r="184" spans="1:11" x14ac:dyDescent="0.25">
      <c r="A184" s="110"/>
      <c r="B184" s="110"/>
      <c r="C184" s="110"/>
      <c r="D184" s="110"/>
      <c r="E184" s="110"/>
      <c r="F184" s="110"/>
      <c r="G184" s="110"/>
      <c r="H184" s="110"/>
      <c r="I184" s="88"/>
      <c r="J184" s="88"/>
      <c r="K184" s="88"/>
    </row>
    <row r="185" spans="1:11" x14ac:dyDescent="0.25">
      <c r="A185" s="110"/>
      <c r="B185" s="110"/>
      <c r="C185" s="110"/>
      <c r="D185" s="110"/>
      <c r="E185" s="110"/>
      <c r="F185" s="110"/>
      <c r="G185" s="110"/>
      <c r="H185" s="110"/>
      <c r="I185" s="88"/>
      <c r="J185" s="88"/>
      <c r="K185" s="88"/>
    </row>
    <row r="186" spans="1:11" x14ac:dyDescent="0.25">
      <c r="A186" s="110"/>
      <c r="B186" s="110"/>
      <c r="C186" s="110"/>
      <c r="D186" s="110"/>
      <c r="E186" s="110"/>
      <c r="F186" s="110"/>
      <c r="G186" s="110"/>
      <c r="H186" s="110"/>
      <c r="I186" s="88"/>
      <c r="J186" s="88"/>
      <c r="K186" s="88"/>
    </row>
    <row r="187" spans="1:11" x14ac:dyDescent="0.25">
      <c r="A187" s="110"/>
      <c r="B187" s="110"/>
      <c r="C187" s="110"/>
      <c r="D187" s="110"/>
      <c r="E187" s="110"/>
      <c r="F187" s="110"/>
      <c r="G187" s="110"/>
      <c r="H187" s="110"/>
      <c r="I187" s="88"/>
      <c r="J187" s="88"/>
      <c r="K187" s="88"/>
    </row>
    <row r="188" spans="1:11" x14ac:dyDescent="0.25">
      <c r="A188" s="110"/>
      <c r="B188" s="110"/>
      <c r="C188" s="110"/>
      <c r="D188" s="110"/>
      <c r="E188" s="110"/>
      <c r="F188" s="110"/>
      <c r="G188" s="110"/>
      <c r="H188" s="110"/>
      <c r="I188" s="88"/>
      <c r="J188" s="88"/>
      <c r="K188" s="88"/>
    </row>
    <row r="189" spans="1:11" x14ac:dyDescent="0.25">
      <c r="A189" s="110"/>
      <c r="B189" s="110"/>
      <c r="C189" s="110"/>
      <c r="D189" s="110"/>
      <c r="E189" s="110"/>
      <c r="F189" s="110"/>
      <c r="G189" s="110"/>
      <c r="H189" s="110"/>
      <c r="I189" s="88"/>
      <c r="J189" s="88"/>
      <c r="K189" s="88"/>
    </row>
  </sheetData>
  <sheetProtection algorithmName="SHA-512" hashValue="BK4b0vutYQS5ZUEEOKRRD405l8sHgb4zfORVSMNBkk83++V00wC0GJOfodcDw3lPnVTEXyC410+mFCUZrzN1HQ==" saltValue="PLTaLPwhWIBJG1vefK+N+Q==" spinCount="100000" sheet="1" objects="1" scenarios="1"/>
  <mergeCells count="81">
    <mergeCell ref="A54:B54"/>
    <mergeCell ref="C54:H54"/>
    <mergeCell ref="A55:B55"/>
    <mergeCell ref="C55:H55"/>
    <mergeCell ref="A56:B56"/>
    <mergeCell ref="A51:B51"/>
    <mergeCell ref="C51:H51"/>
    <mergeCell ref="A52:B52"/>
    <mergeCell ref="C52:H52"/>
    <mergeCell ref="A53:B53"/>
    <mergeCell ref="C53:H53"/>
    <mergeCell ref="A47:B47"/>
    <mergeCell ref="C47:H47"/>
    <mergeCell ref="A48:B48"/>
    <mergeCell ref="A49:B49"/>
    <mergeCell ref="C49:H49"/>
    <mergeCell ref="A50:B50"/>
    <mergeCell ref="C50:H50"/>
    <mergeCell ref="A1:H1"/>
    <mergeCell ref="A8:E8"/>
    <mergeCell ref="F8:H8"/>
    <mergeCell ref="A44:F44"/>
    <mergeCell ref="G44:H44"/>
    <mergeCell ref="A45:H45"/>
    <mergeCell ref="A46:H46"/>
    <mergeCell ref="A41:H41"/>
    <mergeCell ref="A42:G42"/>
    <mergeCell ref="A43:H43"/>
    <mergeCell ref="A34:F34"/>
    <mergeCell ref="G34:H34"/>
    <mergeCell ref="A36:F36"/>
    <mergeCell ref="G36:H36"/>
    <mergeCell ref="A38:F39"/>
    <mergeCell ref="A40:H40"/>
    <mergeCell ref="A29:E29"/>
    <mergeCell ref="F29:H29"/>
    <mergeCell ref="A31:E31"/>
    <mergeCell ref="F31:H31"/>
    <mergeCell ref="A35:F35"/>
    <mergeCell ref="G35:H35"/>
    <mergeCell ref="A37:F37"/>
    <mergeCell ref="G37:H37"/>
    <mergeCell ref="A33:H33"/>
    <mergeCell ref="A24:E24"/>
    <mergeCell ref="A25:E25"/>
    <mergeCell ref="A27:E27"/>
    <mergeCell ref="F27:H27"/>
    <mergeCell ref="A26:H26"/>
    <mergeCell ref="A9:E9"/>
    <mergeCell ref="A10:E10"/>
    <mergeCell ref="A11:E11"/>
    <mergeCell ref="A23:E23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5:E5"/>
    <mergeCell ref="F5:H5"/>
    <mergeCell ref="A6:E6"/>
    <mergeCell ref="F6:H6"/>
    <mergeCell ref="A7:E7"/>
    <mergeCell ref="F7:H7"/>
    <mergeCell ref="A2:E2"/>
    <mergeCell ref="F2:H2"/>
    <mergeCell ref="A3:E3"/>
    <mergeCell ref="F3:H3"/>
    <mergeCell ref="A4:E4"/>
    <mergeCell ref="F4:H4"/>
    <mergeCell ref="A28:E28"/>
    <mergeCell ref="F28:H28"/>
    <mergeCell ref="A30:E30"/>
    <mergeCell ref="F30:H30"/>
    <mergeCell ref="A32:E32"/>
    <mergeCell ref="F32:H32"/>
  </mergeCells>
  <conditionalFormatting sqref="H39:J39">
    <cfRule type="containsText" dxfId="237" priority="8" operator="containsText" text="negatywna">
      <formula>NOT(ISERROR(SEARCH("negatywna",H39)))</formula>
    </cfRule>
  </conditionalFormatting>
  <conditionalFormatting sqref="H42:J42">
    <cfRule type="containsText" dxfId="236" priority="1" operator="containsText" text="pozytywna">
      <formula>NOT(ISERROR(SEARCH("pozytywna",H42)))</formula>
    </cfRule>
    <cfRule type="containsText" dxfId="235" priority="6" operator="containsText" text="negatywna">
      <formula>NOT(ISERROR(SEARCH("negatywna",H42)))</formula>
    </cfRule>
    <cfRule type="containsText" dxfId="234" priority="7" operator="containsText" text="pozytywna">
      <formula>NOT(ISERROR(SEARCH("pozytywna",H42)))</formula>
    </cfRule>
  </conditionalFormatting>
  <conditionalFormatting sqref="L44">
    <cfRule type="containsText" dxfId="233" priority="5" operator="containsText" text="negatywna">
      <formula>NOT(ISERROR(SEARCH("negatywna",L44)))</formula>
    </cfRule>
  </conditionalFormatting>
  <conditionalFormatting sqref="L39">
    <cfRule type="containsText" dxfId="232" priority="2" operator="containsText" text="negatywna">
      <formula>NOT(ISERROR(SEARCH("negatywna",L39)))</formula>
    </cfRule>
  </conditionalFormatting>
  <conditionalFormatting sqref="G44">
    <cfRule type="containsText" dxfId="231" priority="4" operator="containsText" text="negatywna">
      <formula>NOT(ISERROR(SEARCH("negatywna",G44)))</formula>
    </cfRule>
  </conditionalFormatting>
  <conditionalFormatting sqref="L42">
    <cfRule type="containsText" dxfId="230" priority="3" operator="containsText" text="negatywna">
      <formula>NOT(ISERROR(SEARCH("negatywna",L42)))</formula>
    </cfRule>
  </conditionalFormatting>
  <dataValidations count="13">
    <dataValidation type="list" allowBlank="1" showInputMessage="1" showErrorMessage="1" sqref="F21:F22">
      <formula1>$A$105:$A$107</formula1>
    </dataValidation>
    <dataValidation type="list" allowBlank="1" showInputMessage="1" showErrorMessage="1" errorTitle="Wybierz z menu" sqref="G10">
      <formula1>$D$85:$D$135</formula1>
    </dataValidation>
    <dataValidation type="list" allowBlank="1" showInputMessage="1" showErrorMessage="1" errorTitle="Wybierz z menu" sqref="G11:G19">
      <formula1>$D$85:$D$133</formula1>
    </dataValidation>
    <dataValidation type="list" allowBlank="1" showInputMessage="1" showErrorMessage="1" sqref="G21:G22 G24:G25">
      <formula1>$D$85:$D$105</formula1>
    </dataValidation>
    <dataValidation type="list" allowBlank="1" showInputMessage="1" showErrorMessage="1" errorTitle="Wybiesz wartość z menu" sqref="F10:F19">
      <formula1>$A$94:$A$100</formula1>
    </dataValidation>
    <dataValidation type="list" allowBlank="1" showInputMessage="1" showErrorMessage="1" sqref="I42:J42">
      <formula1>$A$121:$C$121</formula1>
    </dataValidation>
    <dataValidation type="list" allowBlank="1" showInputMessage="1" showErrorMessage="1" sqref="L36:L37 I36:J37 G37:H37">
      <formula1>$A$115:$B$115</formula1>
    </dataValidation>
    <dataValidation type="list" allowBlank="1" showInputMessage="1" showErrorMessage="1" sqref="I34:J35 L34:L35 G35:H35">
      <formula1>$A$114:$B$114</formula1>
    </dataValidation>
    <dataValidation type="list" allowBlank="1" showInputMessage="1" showErrorMessage="1" sqref="L31:L32 I31:J32 F28:H28 F32:H32">
      <formula1>$A$112:$B$112</formula1>
    </dataValidation>
    <dataValidation type="list" allowBlank="1" showInputMessage="1" showErrorMessage="1" sqref="L29:L30 I29:J30 F30:H30">
      <formula1>$A$111:$B$111</formula1>
    </dataValidation>
    <dataValidation type="list" allowBlank="1" showInputMessage="1" showErrorMessage="1" sqref="L27:L28 I27:J28">
      <formula1>$A$110:$B$110</formula1>
    </dataValidation>
    <dataValidation type="list" allowBlank="1" showInputMessage="1" showErrorMessage="1" sqref="H42">
      <formula1>$A$121:$B$121</formula1>
    </dataValidation>
    <dataValidation type="list" allowBlank="1" showInputMessage="1" showErrorMessage="1" sqref="F24:F25">
      <formula1>$B$98:$B$100</formula1>
    </dataValidation>
  </dataValidations>
  <pageMargins left="0.7" right="0.7" top="0.75" bottom="0.75" header="0.3" footer="0.3"/>
  <pageSetup paperSize="9" scale="55" orientation="portrait" horizontalDpi="4294967295" verticalDpi="4294967295" r:id="rId1"/>
  <colBreaks count="1" manualBreakCount="1">
    <brk id="8" max="1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9"/>
  <sheetViews>
    <sheetView zoomScale="110" zoomScaleNormal="110" workbookViewId="0">
      <selection activeCell="A2" sqref="A2:E2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20" width="8.85546875" style="89"/>
    <col min="21" max="16384" width="8.85546875" style="90"/>
  </cols>
  <sheetData>
    <row r="1" spans="1:20" s="85" customFormat="1" ht="37.9" customHeight="1" thickBot="1" x14ac:dyDescent="0.35">
      <c r="A1" s="290" t="s">
        <v>82</v>
      </c>
      <c r="B1" s="291"/>
      <c r="C1" s="291"/>
      <c r="D1" s="291"/>
      <c r="E1" s="291"/>
      <c r="F1" s="291"/>
      <c r="G1" s="291"/>
      <c r="H1" s="292"/>
      <c r="I1" s="82"/>
      <c r="J1" s="82"/>
      <c r="K1" s="82"/>
      <c r="L1" s="83"/>
      <c r="M1" s="83"/>
      <c r="N1" s="83"/>
      <c r="O1" s="84"/>
      <c r="P1" s="84"/>
      <c r="Q1" s="84"/>
      <c r="R1" s="84"/>
      <c r="S1" s="84"/>
      <c r="T1" s="84"/>
    </row>
    <row r="2" spans="1:20" ht="28.15" customHeight="1" x14ac:dyDescent="0.25">
      <c r="A2" s="253" t="s">
        <v>30</v>
      </c>
      <c r="B2" s="254"/>
      <c r="C2" s="254"/>
      <c r="D2" s="254"/>
      <c r="E2" s="254"/>
      <c r="F2" s="255"/>
      <c r="G2" s="255"/>
      <c r="H2" s="256"/>
      <c r="I2" s="86"/>
      <c r="J2" s="86"/>
      <c r="K2" s="82"/>
      <c r="L2" s="87"/>
      <c r="M2" s="88"/>
      <c r="N2" s="88"/>
    </row>
    <row r="3" spans="1:20" ht="28.15" customHeight="1" x14ac:dyDescent="0.25">
      <c r="A3" s="257" t="s">
        <v>31</v>
      </c>
      <c r="B3" s="258"/>
      <c r="C3" s="258"/>
      <c r="D3" s="258"/>
      <c r="E3" s="258"/>
      <c r="F3" s="246"/>
      <c r="G3" s="246"/>
      <c r="H3" s="247"/>
      <c r="I3" s="86"/>
      <c r="J3" s="86"/>
      <c r="K3" s="82"/>
      <c r="L3" s="87"/>
      <c r="M3" s="88"/>
      <c r="N3" s="88"/>
    </row>
    <row r="4" spans="1:20" ht="28.15" customHeight="1" x14ac:dyDescent="0.25">
      <c r="A4" s="257" t="s">
        <v>4</v>
      </c>
      <c r="B4" s="258"/>
      <c r="C4" s="258"/>
      <c r="D4" s="258"/>
      <c r="E4" s="258"/>
      <c r="F4" s="246"/>
      <c r="G4" s="246"/>
      <c r="H4" s="247"/>
      <c r="I4" s="86"/>
      <c r="J4" s="86"/>
      <c r="K4" s="82"/>
      <c r="L4" s="87"/>
      <c r="M4" s="88"/>
      <c r="N4" s="88"/>
    </row>
    <row r="5" spans="1:20" ht="28.15" customHeight="1" x14ac:dyDescent="0.25">
      <c r="A5" s="257" t="s">
        <v>32</v>
      </c>
      <c r="B5" s="258"/>
      <c r="C5" s="258"/>
      <c r="D5" s="258"/>
      <c r="E5" s="258"/>
      <c r="F5" s="246"/>
      <c r="G5" s="246"/>
      <c r="H5" s="247"/>
      <c r="I5" s="86"/>
      <c r="J5" s="86"/>
      <c r="K5" s="82"/>
      <c r="L5" s="87"/>
      <c r="M5" s="88"/>
      <c r="N5" s="88"/>
    </row>
    <row r="6" spans="1:20" ht="28.15" customHeight="1" x14ac:dyDescent="0.25">
      <c r="A6" s="257" t="s">
        <v>5</v>
      </c>
      <c r="B6" s="258"/>
      <c r="C6" s="258"/>
      <c r="D6" s="258"/>
      <c r="E6" s="258"/>
      <c r="F6" s="246"/>
      <c r="G6" s="246"/>
      <c r="H6" s="247"/>
      <c r="I6" s="86"/>
      <c r="J6" s="86"/>
      <c r="K6" s="82"/>
      <c r="L6" s="87"/>
      <c r="M6" s="88"/>
      <c r="N6" s="88"/>
    </row>
    <row r="7" spans="1:20" ht="28.15" customHeight="1" x14ac:dyDescent="0.25">
      <c r="A7" s="257" t="s">
        <v>33</v>
      </c>
      <c r="B7" s="258"/>
      <c r="C7" s="258"/>
      <c r="D7" s="258"/>
      <c r="E7" s="258"/>
      <c r="F7" s="246"/>
      <c r="G7" s="246"/>
      <c r="H7" s="247"/>
      <c r="I7" s="86"/>
      <c r="J7" s="86"/>
      <c r="K7" s="82"/>
      <c r="L7" s="87"/>
      <c r="M7" s="88"/>
      <c r="N7" s="88"/>
    </row>
    <row r="8" spans="1:20" ht="28.15" customHeight="1" thickBot="1" x14ac:dyDescent="0.3">
      <c r="A8" s="293" t="s">
        <v>78</v>
      </c>
      <c r="B8" s="294"/>
      <c r="C8" s="294"/>
      <c r="D8" s="294"/>
      <c r="E8" s="294"/>
      <c r="F8" s="295"/>
      <c r="G8" s="295"/>
      <c r="H8" s="296"/>
      <c r="I8" s="86"/>
      <c r="J8" s="86"/>
      <c r="K8" s="82"/>
      <c r="L8" s="87"/>
      <c r="M8" s="88"/>
      <c r="N8" s="88"/>
    </row>
    <row r="9" spans="1:20" ht="40.15" customHeight="1" x14ac:dyDescent="0.25">
      <c r="A9" s="332" t="s">
        <v>74</v>
      </c>
      <c r="B9" s="333"/>
      <c r="C9" s="333"/>
      <c r="D9" s="333"/>
      <c r="E9" s="333"/>
      <c r="F9" s="127" t="s">
        <v>6</v>
      </c>
      <c r="G9" s="127" t="s">
        <v>157</v>
      </c>
      <c r="H9" s="130" t="s">
        <v>3</v>
      </c>
      <c r="I9" s="91"/>
      <c r="J9" s="91"/>
      <c r="K9" s="82"/>
      <c r="L9" s="87"/>
      <c r="M9" s="88"/>
      <c r="N9" s="88"/>
    </row>
    <row r="10" spans="1:20" ht="40.15" customHeight="1" x14ac:dyDescent="0.25">
      <c r="A10" s="330" t="s">
        <v>9</v>
      </c>
      <c r="B10" s="331"/>
      <c r="C10" s="331"/>
      <c r="D10" s="331"/>
      <c r="E10" s="331"/>
      <c r="F10" s="128">
        <v>0</v>
      </c>
      <c r="G10" s="128">
        <v>0</v>
      </c>
      <c r="H10" s="131">
        <f>IFERROR(F10/G10,0)</f>
        <v>0</v>
      </c>
      <c r="I10" s="92"/>
      <c r="J10" s="92"/>
      <c r="K10" s="82"/>
      <c r="L10" s="93"/>
      <c r="M10" s="88"/>
      <c r="N10" s="88"/>
    </row>
    <row r="11" spans="1:20" ht="40.15" customHeight="1" x14ac:dyDescent="0.25">
      <c r="A11" s="330" t="s">
        <v>10</v>
      </c>
      <c r="B11" s="331"/>
      <c r="C11" s="331"/>
      <c r="D11" s="331"/>
      <c r="E11" s="331"/>
      <c r="F11" s="128">
        <v>0</v>
      </c>
      <c r="G11" s="128">
        <v>0</v>
      </c>
      <c r="H11" s="131">
        <f t="shared" ref="H11:H25" si="0">IFERROR(F11/G11,0)</f>
        <v>0</v>
      </c>
      <c r="I11" s="92"/>
      <c r="J11" s="92"/>
      <c r="K11" s="82"/>
      <c r="L11" s="93"/>
      <c r="M11" s="88"/>
      <c r="N11" s="88"/>
    </row>
    <row r="12" spans="1:20" ht="40.15" customHeight="1" x14ac:dyDescent="0.25">
      <c r="A12" s="330" t="s">
        <v>11</v>
      </c>
      <c r="B12" s="331"/>
      <c r="C12" s="331"/>
      <c r="D12" s="331"/>
      <c r="E12" s="331"/>
      <c r="F12" s="128">
        <v>20</v>
      </c>
      <c r="G12" s="128">
        <v>3</v>
      </c>
      <c r="H12" s="131">
        <f t="shared" si="0"/>
        <v>6.666666666666667</v>
      </c>
      <c r="I12" s="92"/>
      <c r="J12" s="92"/>
      <c r="K12" s="82"/>
      <c r="L12" s="93"/>
      <c r="M12" s="88"/>
      <c r="N12" s="88"/>
    </row>
    <row r="13" spans="1:20" ht="40.15" customHeight="1" x14ac:dyDescent="0.25">
      <c r="A13" s="330" t="s">
        <v>12</v>
      </c>
      <c r="B13" s="331"/>
      <c r="C13" s="331"/>
      <c r="D13" s="331"/>
      <c r="E13" s="331"/>
      <c r="F13" s="128">
        <v>20</v>
      </c>
      <c r="G13" s="128">
        <v>2</v>
      </c>
      <c r="H13" s="131">
        <f t="shared" si="0"/>
        <v>10</v>
      </c>
      <c r="I13" s="92"/>
      <c r="J13" s="92"/>
      <c r="K13" s="82"/>
      <c r="L13" s="93"/>
      <c r="M13" s="88"/>
      <c r="N13" s="88"/>
    </row>
    <row r="14" spans="1:20" ht="40.15" customHeight="1" x14ac:dyDescent="0.25">
      <c r="A14" s="330" t="s">
        <v>13</v>
      </c>
      <c r="B14" s="331"/>
      <c r="C14" s="331"/>
      <c r="D14" s="331"/>
      <c r="E14" s="331"/>
      <c r="F14" s="128">
        <v>0</v>
      </c>
      <c r="G14" s="128">
        <v>0</v>
      </c>
      <c r="H14" s="131">
        <f t="shared" si="0"/>
        <v>0</v>
      </c>
      <c r="I14" s="92"/>
      <c r="J14" s="92"/>
      <c r="K14" s="82"/>
      <c r="L14" s="93"/>
      <c r="M14" s="88"/>
      <c r="N14" s="88"/>
    </row>
    <row r="15" spans="1:20" ht="40.15" customHeight="1" x14ac:dyDescent="0.25">
      <c r="A15" s="330" t="s">
        <v>14</v>
      </c>
      <c r="B15" s="331"/>
      <c r="C15" s="331"/>
      <c r="D15" s="331"/>
      <c r="E15" s="331"/>
      <c r="F15" s="128">
        <v>0</v>
      </c>
      <c r="G15" s="128">
        <v>0</v>
      </c>
      <c r="H15" s="131">
        <f t="shared" si="0"/>
        <v>0</v>
      </c>
      <c r="I15" s="92"/>
      <c r="J15" s="92"/>
      <c r="K15" s="82"/>
      <c r="L15" s="93"/>
      <c r="M15" s="88"/>
      <c r="N15" s="88"/>
    </row>
    <row r="16" spans="1:20" ht="40.15" customHeight="1" x14ac:dyDescent="0.25">
      <c r="A16" s="330" t="s">
        <v>15</v>
      </c>
      <c r="B16" s="331"/>
      <c r="C16" s="331"/>
      <c r="D16" s="331"/>
      <c r="E16" s="331"/>
      <c r="F16" s="128">
        <v>0</v>
      </c>
      <c r="G16" s="128">
        <v>0</v>
      </c>
      <c r="H16" s="131">
        <f t="shared" si="0"/>
        <v>0</v>
      </c>
      <c r="I16" s="92"/>
      <c r="J16" s="92"/>
      <c r="K16" s="82"/>
      <c r="L16" s="93"/>
      <c r="M16" s="88"/>
      <c r="N16" s="88"/>
    </row>
    <row r="17" spans="1:14" ht="40.15" customHeight="1" x14ac:dyDescent="0.25">
      <c r="A17" s="330" t="s">
        <v>16</v>
      </c>
      <c r="B17" s="331"/>
      <c r="C17" s="331"/>
      <c r="D17" s="331"/>
      <c r="E17" s="331"/>
      <c r="F17" s="128">
        <v>0</v>
      </c>
      <c r="G17" s="128">
        <v>0</v>
      </c>
      <c r="H17" s="131">
        <f t="shared" si="0"/>
        <v>0</v>
      </c>
      <c r="I17" s="92"/>
      <c r="J17" s="92"/>
      <c r="K17" s="82"/>
      <c r="L17" s="93"/>
      <c r="M17" s="88"/>
      <c r="N17" s="88"/>
    </row>
    <row r="18" spans="1:14" ht="40.15" customHeight="1" x14ac:dyDescent="0.25">
      <c r="A18" s="330" t="s">
        <v>17</v>
      </c>
      <c r="B18" s="331"/>
      <c r="C18" s="331"/>
      <c r="D18" s="331"/>
      <c r="E18" s="331"/>
      <c r="F18" s="128">
        <v>0</v>
      </c>
      <c r="G18" s="128">
        <v>0</v>
      </c>
      <c r="H18" s="131">
        <f t="shared" si="0"/>
        <v>0</v>
      </c>
      <c r="I18" s="92"/>
      <c r="J18" s="92"/>
      <c r="K18" s="82"/>
      <c r="L18" s="93"/>
      <c r="M18" s="88"/>
      <c r="N18" s="88"/>
    </row>
    <row r="19" spans="1:14" ht="40.15" customHeight="1" thickBot="1" x14ac:dyDescent="0.3">
      <c r="A19" s="334" t="s">
        <v>18</v>
      </c>
      <c r="B19" s="335"/>
      <c r="C19" s="335"/>
      <c r="D19" s="335"/>
      <c r="E19" s="335"/>
      <c r="F19" s="128">
        <v>0</v>
      </c>
      <c r="G19" s="129">
        <v>0</v>
      </c>
      <c r="H19" s="132">
        <f t="shared" si="0"/>
        <v>0</v>
      </c>
      <c r="I19" s="92"/>
      <c r="J19" s="92"/>
      <c r="K19" s="82"/>
      <c r="L19" s="93"/>
      <c r="M19" s="88"/>
      <c r="N19" s="88"/>
    </row>
    <row r="20" spans="1:14" ht="40.15" customHeight="1" x14ac:dyDescent="0.25">
      <c r="A20" s="332" t="s">
        <v>75</v>
      </c>
      <c r="B20" s="333"/>
      <c r="C20" s="333"/>
      <c r="D20" s="333"/>
      <c r="E20" s="333"/>
      <c r="F20" s="127" t="s">
        <v>6</v>
      </c>
      <c r="G20" s="127" t="s">
        <v>157</v>
      </c>
      <c r="H20" s="130" t="s">
        <v>3</v>
      </c>
      <c r="I20" s="91"/>
      <c r="J20" s="91"/>
      <c r="K20" s="82"/>
      <c r="L20" s="94"/>
      <c r="M20" s="88"/>
      <c r="N20" s="88"/>
    </row>
    <row r="21" spans="1:14" ht="40.15" customHeight="1" x14ac:dyDescent="0.25">
      <c r="A21" s="330" t="s">
        <v>34</v>
      </c>
      <c r="B21" s="331"/>
      <c r="C21" s="331"/>
      <c r="D21" s="331"/>
      <c r="E21" s="331"/>
      <c r="F21" s="128">
        <v>0</v>
      </c>
      <c r="G21" s="128">
        <v>0</v>
      </c>
      <c r="H21" s="131">
        <f t="shared" si="0"/>
        <v>0</v>
      </c>
      <c r="I21" s="92"/>
      <c r="J21" s="92"/>
      <c r="K21" s="82"/>
      <c r="L21" s="93"/>
      <c r="M21" s="88"/>
      <c r="N21" s="88"/>
    </row>
    <row r="22" spans="1:14" ht="40.15" customHeight="1" thickBot="1" x14ac:dyDescent="0.3">
      <c r="A22" s="334" t="s">
        <v>35</v>
      </c>
      <c r="B22" s="335"/>
      <c r="C22" s="335"/>
      <c r="D22" s="335"/>
      <c r="E22" s="335"/>
      <c r="F22" s="129">
        <v>0</v>
      </c>
      <c r="G22" s="129">
        <v>0</v>
      </c>
      <c r="H22" s="132">
        <f t="shared" si="0"/>
        <v>0</v>
      </c>
      <c r="I22" s="92"/>
      <c r="J22" s="92"/>
      <c r="K22" s="82"/>
      <c r="L22" s="93"/>
      <c r="M22" s="88"/>
      <c r="N22" s="88"/>
    </row>
    <row r="23" spans="1:14" ht="40.15" customHeight="1" x14ac:dyDescent="0.25">
      <c r="A23" s="332" t="s">
        <v>76</v>
      </c>
      <c r="B23" s="333"/>
      <c r="C23" s="333"/>
      <c r="D23" s="333"/>
      <c r="E23" s="333"/>
      <c r="F23" s="127" t="s">
        <v>6</v>
      </c>
      <c r="G23" s="127" t="s">
        <v>157</v>
      </c>
      <c r="H23" s="130" t="s">
        <v>3</v>
      </c>
      <c r="I23" s="91"/>
      <c r="J23" s="91"/>
      <c r="K23" s="82"/>
      <c r="L23" s="93"/>
      <c r="M23" s="88"/>
      <c r="N23" s="88"/>
    </row>
    <row r="24" spans="1:14" ht="40.15" customHeight="1" x14ac:dyDescent="0.25">
      <c r="A24" s="330" t="s">
        <v>36</v>
      </c>
      <c r="B24" s="331"/>
      <c r="C24" s="331"/>
      <c r="D24" s="331"/>
      <c r="E24" s="331"/>
      <c r="F24" s="128">
        <v>0</v>
      </c>
      <c r="G24" s="128">
        <v>0</v>
      </c>
      <c r="H24" s="131">
        <f t="shared" si="0"/>
        <v>0</v>
      </c>
      <c r="I24" s="92"/>
      <c r="J24" s="92"/>
      <c r="K24" s="82"/>
      <c r="L24" s="93"/>
      <c r="M24" s="88"/>
      <c r="N24" s="88"/>
    </row>
    <row r="25" spans="1:14" ht="40.15" customHeight="1" thickBot="1" x14ac:dyDescent="0.3">
      <c r="A25" s="334" t="s">
        <v>37</v>
      </c>
      <c r="B25" s="335"/>
      <c r="C25" s="335"/>
      <c r="D25" s="335"/>
      <c r="E25" s="335"/>
      <c r="F25" s="128">
        <v>50</v>
      </c>
      <c r="G25" s="129">
        <v>2</v>
      </c>
      <c r="H25" s="132">
        <f t="shared" si="0"/>
        <v>25</v>
      </c>
      <c r="I25" s="92"/>
      <c r="J25" s="92"/>
      <c r="K25" s="82"/>
      <c r="L25" s="93"/>
      <c r="M25" s="88"/>
      <c r="N25" s="88"/>
    </row>
    <row r="26" spans="1:14" ht="40.15" customHeight="1" x14ac:dyDescent="0.25">
      <c r="A26" s="269" t="s">
        <v>77</v>
      </c>
      <c r="B26" s="270"/>
      <c r="C26" s="270"/>
      <c r="D26" s="270"/>
      <c r="E26" s="270"/>
      <c r="F26" s="270"/>
      <c r="G26" s="270"/>
      <c r="H26" s="271"/>
      <c r="I26" s="91"/>
      <c r="J26" s="91"/>
      <c r="K26" s="82"/>
      <c r="L26" s="94"/>
      <c r="M26" s="88"/>
      <c r="N26" s="88"/>
    </row>
    <row r="27" spans="1:14" ht="40.15" customHeight="1" x14ac:dyDescent="0.25">
      <c r="A27" s="265" t="s">
        <v>67</v>
      </c>
      <c r="B27" s="266"/>
      <c r="C27" s="266"/>
      <c r="D27" s="266"/>
      <c r="E27" s="266"/>
      <c r="F27" s="267" t="s">
        <v>3</v>
      </c>
      <c r="G27" s="267"/>
      <c r="H27" s="268"/>
      <c r="I27" s="86"/>
      <c r="J27" s="86"/>
      <c r="K27" s="82"/>
      <c r="L27" s="87"/>
      <c r="M27" s="88"/>
      <c r="N27" s="88"/>
    </row>
    <row r="28" spans="1:14" ht="40.15" customHeight="1" x14ac:dyDescent="0.25">
      <c r="A28" s="243" t="s">
        <v>55</v>
      </c>
      <c r="B28" s="244"/>
      <c r="C28" s="244"/>
      <c r="D28" s="244"/>
      <c r="E28" s="245"/>
      <c r="F28" s="246">
        <v>0</v>
      </c>
      <c r="G28" s="246"/>
      <c r="H28" s="247"/>
      <c r="I28" s="86"/>
      <c r="J28" s="86"/>
      <c r="K28" s="82"/>
      <c r="L28" s="87"/>
      <c r="M28" s="88"/>
      <c r="N28" s="88"/>
    </row>
    <row r="29" spans="1:14" ht="40.15" customHeight="1" x14ac:dyDescent="0.25">
      <c r="A29" s="265" t="s">
        <v>56</v>
      </c>
      <c r="B29" s="266"/>
      <c r="C29" s="266"/>
      <c r="D29" s="266"/>
      <c r="E29" s="266"/>
      <c r="F29" s="267" t="s">
        <v>3</v>
      </c>
      <c r="G29" s="267"/>
      <c r="H29" s="268"/>
      <c r="I29" s="86"/>
      <c r="J29" s="86"/>
      <c r="K29" s="82"/>
      <c r="L29" s="87"/>
      <c r="M29" s="88"/>
      <c r="N29" s="88"/>
    </row>
    <row r="30" spans="1:14" ht="40.15" customHeight="1" x14ac:dyDescent="0.25">
      <c r="A30" s="243" t="s">
        <v>55</v>
      </c>
      <c r="B30" s="244"/>
      <c r="C30" s="244"/>
      <c r="D30" s="244"/>
      <c r="E30" s="245"/>
      <c r="F30" s="246">
        <v>0</v>
      </c>
      <c r="G30" s="246"/>
      <c r="H30" s="247"/>
      <c r="I30" s="86"/>
      <c r="J30" s="86"/>
      <c r="K30" s="82"/>
      <c r="L30" s="87"/>
      <c r="M30" s="88"/>
      <c r="N30" s="88"/>
    </row>
    <row r="31" spans="1:14" ht="40.15" customHeight="1" x14ac:dyDescent="0.25">
      <c r="A31" s="265" t="s">
        <v>69</v>
      </c>
      <c r="B31" s="266"/>
      <c r="C31" s="266"/>
      <c r="D31" s="266"/>
      <c r="E31" s="266"/>
      <c r="F31" s="267" t="s">
        <v>3</v>
      </c>
      <c r="G31" s="267"/>
      <c r="H31" s="268"/>
      <c r="I31" s="86"/>
      <c r="J31" s="86"/>
      <c r="K31" s="82"/>
      <c r="L31" s="87"/>
      <c r="M31" s="88"/>
      <c r="N31" s="88"/>
    </row>
    <row r="32" spans="1:14" ht="40.15" customHeight="1" thickBot="1" x14ac:dyDescent="0.3">
      <c r="A32" s="248" t="s">
        <v>57</v>
      </c>
      <c r="B32" s="249"/>
      <c r="C32" s="249"/>
      <c r="D32" s="249"/>
      <c r="E32" s="250"/>
      <c r="F32" s="251">
        <v>0</v>
      </c>
      <c r="G32" s="251"/>
      <c r="H32" s="252"/>
      <c r="I32" s="86"/>
      <c r="J32" s="86"/>
      <c r="K32" s="82"/>
      <c r="L32" s="87"/>
      <c r="M32" s="88"/>
      <c r="N32" s="88"/>
    </row>
    <row r="33" spans="1:14" ht="40.15" customHeight="1" x14ac:dyDescent="0.25">
      <c r="A33" s="269" t="s">
        <v>45</v>
      </c>
      <c r="B33" s="270"/>
      <c r="C33" s="270"/>
      <c r="D33" s="270"/>
      <c r="E33" s="270"/>
      <c r="F33" s="270"/>
      <c r="G33" s="270"/>
      <c r="H33" s="271"/>
      <c r="I33" s="91"/>
      <c r="J33" s="91"/>
      <c r="K33" s="82"/>
      <c r="L33" s="87"/>
      <c r="M33" s="88"/>
      <c r="N33" s="88"/>
    </row>
    <row r="34" spans="1:14" ht="40.15" customHeight="1" x14ac:dyDescent="0.25">
      <c r="A34" s="310" t="s">
        <v>58</v>
      </c>
      <c r="B34" s="311"/>
      <c r="C34" s="311"/>
      <c r="D34" s="311"/>
      <c r="E34" s="311"/>
      <c r="F34" s="311"/>
      <c r="G34" s="312" t="s">
        <v>3</v>
      </c>
      <c r="H34" s="313"/>
      <c r="I34" s="86"/>
      <c r="J34" s="86"/>
      <c r="K34" s="82"/>
      <c r="L34" s="87"/>
      <c r="M34" s="88"/>
      <c r="N34" s="88"/>
    </row>
    <row r="35" spans="1:14" ht="40.15" customHeight="1" x14ac:dyDescent="0.25">
      <c r="A35" s="277" t="s">
        <v>123</v>
      </c>
      <c r="B35" s="278"/>
      <c r="C35" s="278"/>
      <c r="D35" s="278"/>
      <c r="E35" s="278"/>
      <c r="F35" s="279"/>
      <c r="G35" s="280">
        <v>0</v>
      </c>
      <c r="H35" s="281"/>
      <c r="I35" s="86"/>
      <c r="J35" s="86"/>
      <c r="K35" s="82"/>
      <c r="L35" s="87"/>
      <c r="M35" s="88"/>
      <c r="N35" s="88"/>
    </row>
    <row r="36" spans="1:14" ht="40.15" customHeight="1" x14ac:dyDescent="0.25">
      <c r="A36" s="310" t="s">
        <v>59</v>
      </c>
      <c r="B36" s="311"/>
      <c r="C36" s="311"/>
      <c r="D36" s="311"/>
      <c r="E36" s="311"/>
      <c r="F36" s="314"/>
      <c r="G36" s="312" t="s">
        <v>3</v>
      </c>
      <c r="H36" s="313"/>
      <c r="I36" s="86"/>
      <c r="J36" s="86"/>
      <c r="K36" s="82"/>
      <c r="L36" s="87"/>
      <c r="M36" s="88"/>
      <c r="N36" s="88"/>
    </row>
    <row r="37" spans="1:14" ht="40.15" customHeight="1" thickBot="1" x14ac:dyDescent="0.3">
      <c r="A37" s="277" t="s">
        <v>123</v>
      </c>
      <c r="B37" s="278"/>
      <c r="C37" s="278"/>
      <c r="D37" s="278"/>
      <c r="E37" s="278"/>
      <c r="F37" s="279"/>
      <c r="G37" s="295">
        <v>10</v>
      </c>
      <c r="H37" s="296"/>
      <c r="I37" s="86"/>
      <c r="J37" s="86"/>
      <c r="K37" s="82"/>
      <c r="L37" s="87"/>
      <c r="M37" s="88"/>
      <c r="N37" s="88"/>
    </row>
    <row r="38" spans="1:14" ht="40.15" customHeight="1" x14ac:dyDescent="0.25">
      <c r="A38" s="336" t="s">
        <v>38</v>
      </c>
      <c r="B38" s="337"/>
      <c r="C38" s="337"/>
      <c r="D38" s="337"/>
      <c r="E38" s="337"/>
      <c r="F38" s="337"/>
      <c r="G38" s="25" t="s">
        <v>3</v>
      </c>
      <c r="H38" s="26" t="s">
        <v>19</v>
      </c>
      <c r="I38" s="91"/>
      <c r="J38" s="91"/>
      <c r="K38" s="82"/>
      <c r="L38" s="87"/>
      <c r="M38" s="88"/>
      <c r="N38" s="88"/>
    </row>
    <row r="39" spans="1:14" ht="40.15" customHeight="1" thickBot="1" x14ac:dyDescent="0.3">
      <c r="A39" s="272"/>
      <c r="B39" s="273"/>
      <c r="C39" s="273"/>
      <c r="D39" s="273"/>
      <c r="E39" s="273"/>
      <c r="F39" s="273"/>
      <c r="G39" s="116">
        <f>SUM(H10:H19,H21:H22,H24:H25,F28,F30,F32,G35,G37)</f>
        <v>51.666666666666671</v>
      </c>
      <c r="H39" s="4" t="str">
        <f>VLOOKUP(G39,$A$60:$C$61,3,TRUE)</f>
        <v>pozytywna</v>
      </c>
      <c r="I39" s="95"/>
      <c r="J39" s="95"/>
      <c r="K39" s="82"/>
      <c r="L39" s="96">
        <f>VLOOKUP(H39,$A$75:$C$77,3,TRUE)</f>
        <v>1</v>
      </c>
      <c r="M39" s="88"/>
      <c r="N39" s="88"/>
    </row>
    <row r="40" spans="1:14" ht="40.15" customHeight="1" x14ac:dyDescent="0.25">
      <c r="A40" s="274" t="s">
        <v>81</v>
      </c>
      <c r="B40" s="275"/>
      <c r="C40" s="275"/>
      <c r="D40" s="275"/>
      <c r="E40" s="275"/>
      <c r="F40" s="275"/>
      <c r="G40" s="275"/>
      <c r="H40" s="276"/>
      <c r="I40" s="97"/>
      <c r="J40" s="97"/>
      <c r="K40" s="82"/>
      <c r="L40" s="98"/>
      <c r="M40" s="88"/>
      <c r="N40" s="88"/>
    </row>
    <row r="41" spans="1:14" ht="79.900000000000006" customHeight="1" thickBot="1" x14ac:dyDescent="0.3">
      <c r="A41" s="305"/>
      <c r="B41" s="306"/>
      <c r="C41" s="306"/>
      <c r="D41" s="306"/>
      <c r="E41" s="306"/>
      <c r="F41" s="306"/>
      <c r="G41" s="306"/>
      <c r="H41" s="307"/>
      <c r="I41" s="99"/>
      <c r="J41" s="99"/>
      <c r="K41" s="82"/>
      <c r="L41" s="100"/>
      <c r="M41" s="88"/>
      <c r="N41" s="88"/>
    </row>
    <row r="42" spans="1:14" ht="40.15" customHeight="1" x14ac:dyDescent="0.25">
      <c r="A42" s="308" t="s">
        <v>50</v>
      </c>
      <c r="B42" s="309"/>
      <c r="C42" s="309"/>
      <c r="D42" s="309"/>
      <c r="E42" s="309"/>
      <c r="F42" s="309"/>
      <c r="G42" s="309"/>
      <c r="H42" s="23" t="s">
        <v>1</v>
      </c>
      <c r="I42" s="101"/>
      <c r="J42" s="101"/>
      <c r="K42" s="82"/>
      <c r="L42" s="96">
        <f>VLOOKUP(H42,$A$75:$C$77,3,TRUE)</f>
        <v>1</v>
      </c>
      <c r="M42" s="88"/>
      <c r="N42" s="88"/>
    </row>
    <row r="43" spans="1:14" ht="79.900000000000006" customHeight="1" thickBot="1" x14ac:dyDescent="0.3">
      <c r="A43" s="305"/>
      <c r="B43" s="306"/>
      <c r="C43" s="306"/>
      <c r="D43" s="306"/>
      <c r="E43" s="306"/>
      <c r="F43" s="306"/>
      <c r="G43" s="306"/>
      <c r="H43" s="307"/>
      <c r="I43" s="99"/>
      <c r="J43" s="99"/>
      <c r="K43" s="82"/>
      <c r="L43" s="100"/>
      <c r="M43" s="88"/>
      <c r="N43" s="88"/>
    </row>
    <row r="44" spans="1:14" ht="40.15" customHeight="1" thickBot="1" x14ac:dyDescent="0.3">
      <c r="A44" s="297" t="s">
        <v>0</v>
      </c>
      <c r="B44" s="298"/>
      <c r="C44" s="298"/>
      <c r="D44" s="298"/>
      <c r="E44" s="298"/>
      <c r="F44" s="299"/>
      <c r="G44" s="300" t="str">
        <f>VLOOKUP(L44,$E$65:$G$66,3,TRUE)</f>
        <v>pozytywna</v>
      </c>
      <c r="H44" s="301"/>
      <c r="I44" s="95"/>
      <c r="J44" s="95"/>
      <c r="K44" s="82"/>
      <c r="L44" s="96">
        <f>SUM(L39:L43)</f>
        <v>2</v>
      </c>
      <c r="M44" s="88"/>
      <c r="N44" s="88"/>
    </row>
    <row r="45" spans="1:14" ht="40.15" customHeight="1" x14ac:dyDescent="0.25">
      <c r="A45" s="302" t="s">
        <v>39</v>
      </c>
      <c r="B45" s="303"/>
      <c r="C45" s="303"/>
      <c r="D45" s="303"/>
      <c r="E45" s="303"/>
      <c r="F45" s="303"/>
      <c r="G45" s="303"/>
      <c r="H45" s="304"/>
      <c r="I45" s="102"/>
      <c r="J45" s="102"/>
      <c r="K45" s="82"/>
      <c r="L45" s="103"/>
      <c r="M45" s="88"/>
      <c r="N45" s="88"/>
    </row>
    <row r="46" spans="1:14" ht="40.15" customHeight="1" thickBot="1" x14ac:dyDescent="0.3">
      <c r="A46" s="204" t="s">
        <v>156</v>
      </c>
      <c r="B46" s="205"/>
      <c r="C46" s="205"/>
      <c r="D46" s="205"/>
      <c r="E46" s="205"/>
      <c r="F46" s="205"/>
      <c r="G46" s="205"/>
      <c r="H46" s="206"/>
      <c r="I46" s="102"/>
      <c r="J46" s="102"/>
      <c r="K46" s="82"/>
      <c r="L46" s="103"/>
      <c r="M46" s="88"/>
      <c r="N46" s="88"/>
    </row>
    <row r="47" spans="1:14" ht="40.15" customHeight="1" thickBot="1" x14ac:dyDescent="0.3">
      <c r="A47" s="315" t="s">
        <v>40</v>
      </c>
      <c r="B47" s="316"/>
      <c r="C47" s="317"/>
      <c r="D47" s="318"/>
      <c r="E47" s="318"/>
      <c r="F47" s="318"/>
      <c r="G47" s="318"/>
      <c r="H47" s="319"/>
      <c r="I47" s="104"/>
      <c r="J47" s="104"/>
      <c r="K47" s="82"/>
      <c r="L47" s="88"/>
      <c r="M47" s="88"/>
      <c r="N47" s="88"/>
    </row>
    <row r="48" spans="1:14" ht="40.15" customHeight="1" thickBot="1" x14ac:dyDescent="0.3">
      <c r="A48" s="315" t="s">
        <v>90</v>
      </c>
      <c r="B48" s="316"/>
      <c r="C48" s="5"/>
      <c r="D48" s="6"/>
      <c r="E48" s="6"/>
      <c r="F48" s="6"/>
      <c r="G48" s="6"/>
      <c r="H48" s="7"/>
      <c r="I48" s="105"/>
      <c r="J48" s="105"/>
      <c r="K48" s="82"/>
      <c r="L48" s="88"/>
      <c r="M48" s="88"/>
      <c r="N48" s="88"/>
    </row>
    <row r="49" spans="1:14" ht="40.15" customHeight="1" x14ac:dyDescent="0.25">
      <c r="A49" s="320" t="s">
        <v>41</v>
      </c>
      <c r="B49" s="321"/>
      <c r="C49" s="322"/>
      <c r="D49" s="322"/>
      <c r="E49" s="322"/>
      <c r="F49" s="322"/>
      <c r="G49" s="322"/>
      <c r="H49" s="323"/>
      <c r="I49" s="106"/>
      <c r="J49" s="106"/>
      <c r="K49" s="82"/>
      <c r="L49" s="88"/>
      <c r="M49" s="88"/>
      <c r="N49" s="88"/>
    </row>
    <row r="50" spans="1:14" ht="40.15" customHeight="1" x14ac:dyDescent="0.25">
      <c r="A50" s="265" t="s">
        <v>43</v>
      </c>
      <c r="B50" s="287"/>
      <c r="C50" s="288"/>
      <c r="D50" s="288"/>
      <c r="E50" s="288"/>
      <c r="F50" s="288"/>
      <c r="G50" s="288"/>
      <c r="H50" s="289"/>
      <c r="I50" s="106"/>
      <c r="J50" s="106"/>
      <c r="K50" s="82"/>
      <c r="L50" s="88"/>
      <c r="M50" s="88"/>
      <c r="N50" s="88"/>
    </row>
    <row r="51" spans="1:14" ht="40.15" customHeight="1" x14ac:dyDescent="0.25">
      <c r="A51" s="265" t="s">
        <v>44</v>
      </c>
      <c r="B51" s="287"/>
      <c r="C51" s="288"/>
      <c r="D51" s="288"/>
      <c r="E51" s="288"/>
      <c r="F51" s="288"/>
      <c r="G51" s="288"/>
      <c r="H51" s="289"/>
      <c r="I51" s="106"/>
      <c r="J51" s="106"/>
      <c r="K51" s="82"/>
      <c r="L51" s="88"/>
      <c r="M51" s="88"/>
      <c r="N51" s="88"/>
    </row>
    <row r="52" spans="1:14" ht="40.15" customHeight="1" x14ac:dyDescent="0.25">
      <c r="A52" s="265" t="s">
        <v>44</v>
      </c>
      <c r="B52" s="287"/>
      <c r="C52" s="288"/>
      <c r="D52" s="288"/>
      <c r="E52" s="288"/>
      <c r="F52" s="288"/>
      <c r="G52" s="288"/>
      <c r="H52" s="289"/>
      <c r="I52" s="106"/>
      <c r="J52" s="106"/>
      <c r="K52" s="82"/>
      <c r="L52" s="88"/>
      <c r="M52" s="88"/>
      <c r="N52" s="88"/>
    </row>
    <row r="53" spans="1:14" ht="40.15" customHeight="1" x14ac:dyDescent="0.25">
      <c r="A53" s="265" t="s">
        <v>44</v>
      </c>
      <c r="B53" s="287"/>
      <c r="C53" s="288"/>
      <c r="D53" s="288"/>
      <c r="E53" s="288"/>
      <c r="F53" s="288"/>
      <c r="G53" s="288"/>
      <c r="H53" s="289"/>
      <c r="I53" s="106"/>
      <c r="J53" s="106"/>
      <c r="K53" s="82"/>
      <c r="L53" s="88"/>
      <c r="M53" s="88"/>
      <c r="N53" s="88"/>
    </row>
    <row r="54" spans="1:14" ht="40.15" customHeight="1" x14ac:dyDescent="0.25">
      <c r="A54" s="265" t="s">
        <v>44</v>
      </c>
      <c r="B54" s="287"/>
      <c r="C54" s="288"/>
      <c r="D54" s="288"/>
      <c r="E54" s="288"/>
      <c r="F54" s="288"/>
      <c r="G54" s="288"/>
      <c r="H54" s="289"/>
      <c r="I54" s="106"/>
      <c r="J54" s="106"/>
      <c r="K54" s="82"/>
      <c r="L54" s="88"/>
      <c r="M54" s="88"/>
      <c r="N54" s="88"/>
    </row>
    <row r="55" spans="1:14" ht="40.15" customHeight="1" thickBot="1" x14ac:dyDescent="0.3">
      <c r="A55" s="324" t="s">
        <v>44</v>
      </c>
      <c r="B55" s="325"/>
      <c r="C55" s="326"/>
      <c r="D55" s="326"/>
      <c r="E55" s="326"/>
      <c r="F55" s="326"/>
      <c r="G55" s="326"/>
      <c r="H55" s="327"/>
      <c r="I55" s="106"/>
      <c r="J55" s="106"/>
      <c r="K55" s="82"/>
      <c r="L55" s="88"/>
      <c r="M55" s="88"/>
      <c r="N55" s="88"/>
    </row>
    <row r="56" spans="1:14" ht="40.15" customHeight="1" thickBot="1" x14ac:dyDescent="0.3">
      <c r="A56" s="328" t="s">
        <v>42</v>
      </c>
      <c r="B56" s="329"/>
      <c r="C56" s="8"/>
      <c r="D56" s="9"/>
      <c r="E56" s="9"/>
      <c r="F56" s="9"/>
      <c r="G56" s="9"/>
      <c r="H56" s="10"/>
      <c r="I56" s="105"/>
      <c r="J56" s="105"/>
      <c r="K56" s="82"/>
      <c r="L56" s="88"/>
      <c r="M56" s="88"/>
      <c r="N56" s="88"/>
    </row>
    <row r="57" spans="1:14" s="89" customFormat="1" ht="26.45" customHeight="1" x14ac:dyDescent="0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82"/>
      <c r="L57" s="88"/>
      <c r="M57" s="88"/>
      <c r="N57" s="88"/>
    </row>
    <row r="58" spans="1:14" s="89" customFormat="1" ht="26.45" customHeight="1" x14ac:dyDescent="0.2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82"/>
      <c r="L58" s="88"/>
      <c r="M58" s="88"/>
      <c r="N58" s="88"/>
    </row>
    <row r="59" spans="1:14" ht="18.75" x14ac:dyDescent="0.25">
      <c r="A59" s="108" t="s">
        <v>23</v>
      </c>
      <c r="B59" s="108"/>
      <c r="C59" s="108"/>
      <c r="D59" s="108"/>
      <c r="E59" s="108" t="s">
        <v>22</v>
      </c>
      <c r="F59" s="108"/>
      <c r="G59" s="108"/>
      <c r="H59" s="108"/>
      <c r="I59" s="108"/>
      <c r="J59" s="108"/>
      <c r="K59" s="82"/>
      <c r="L59" s="108"/>
      <c r="M59" s="88"/>
      <c r="N59" s="88"/>
    </row>
    <row r="60" spans="1:14" ht="18.75" x14ac:dyDescent="0.25">
      <c r="A60" s="108">
        <v>0</v>
      </c>
      <c r="B60" s="108" t="s">
        <v>46</v>
      </c>
      <c r="C60" s="108" t="s">
        <v>2</v>
      </c>
      <c r="D60" s="108"/>
      <c r="E60" s="108" t="s">
        <v>1</v>
      </c>
      <c r="F60" s="108" t="s">
        <v>1</v>
      </c>
      <c r="G60" s="108" t="s">
        <v>1</v>
      </c>
      <c r="H60" s="108"/>
      <c r="I60" s="108"/>
      <c r="J60" s="108"/>
      <c r="K60" s="82"/>
      <c r="L60" s="108"/>
      <c r="M60" s="88"/>
      <c r="N60" s="88"/>
    </row>
    <row r="61" spans="1:14" ht="18.75" x14ac:dyDescent="0.25">
      <c r="A61" s="108">
        <v>50</v>
      </c>
      <c r="B61" s="108" t="s">
        <v>47</v>
      </c>
      <c r="C61" s="108" t="s">
        <v>1</v>
      </c>
      <c r="D61" s="108"/>
      <c r="E61" s="108" t="s">
        <v>2</v>
      </c>
      <c r="F61" s="108" t="s">
        <v>2</v>
      </c>
      <c r="G61" s="108" t="s">
        <v>2</v>
      </c>
      <c r="H61" s="108"/>
      <c r="I61" s="108"/>
      <c r="J61" s="108"/>
      <c r="K61" s="82"/>
      <c r="L61" s="108"/>
      <c r="M61" s="88"/>
      <c r="N61" s="88"/>
    </row>
    <row r="62" spans="1:14" ht="18.75" x14ac:dyDescent="0.2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82"/>
      <c r="L62" s="108"/>
      <c r="M62" s="88"/>
      <c r="N62" s="88"/>
    </row>
    <row r="63" spans="1:14" ht="18.75" x14ac:dyDescent="0.2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82"/>
      <c r="L63" s="108"/>
      <c r="M63" s="88"/>
      <c r="N63" s="88"/>
    </row>
    <row r="64" spans="1:14" ht="18.75" x14ac:dyDescent="0.25">
      <c r="A64" s="108" t="s">
        <v>8</v>
      </c>
      <c r="B64" s="108"/>
      <c r="C64" s="108"/>
      <c r="D64" s="108"/>
      <c r="E64" s="108" t="s">
        <v>24</v>
      </c>
      <c r="F64" s="108"/>
      <c r="G64" s="108"/>
      <c r="H64" s="108"/>
      <c r="I64" s="108"/>
      <c r="J64" s="108"/>
      <c r="K64" s="82"/>
      <c r="L64" s="108"/>
      <c r="M64" s="88"/>
      <c r="N64" s="88"/>
    </row>
    <row r="65" spans="1:14" ht="18.75" x14ac:dyDescent="0.25">
      <c r="A65" s="108">
        <v>0</v>
      </c>
      <c r="B65" s="108" t="s">
        <v>20</v>
      </c>
      <c r="C65" s="108" t="s">
        <v>2</v>
      </c>
      <c r="D65" s="108"/>
      <c r="E65" s="108">
        <v>0</v>
      </c>
      <c r="F65" s="108">
        <v>0</v>
      </c>
      <c r="G65" s="108" t="s">
        <v>2</v>
      </c>
      <c r="H65" s="108"/>
      <c r="I65" s="108"/>
      <c r="J65" s="108"/>
      <c r="K65" s="82"/>
      <c r="L65" s="108"/>
      <c r="M65" s="88"/>
      <c r="N65" s="88"/>
    </row>
    <row r="66" spans="1:14" ht="18.75" x14ac:dyDescent="0.25">
      <c r="A66" s="108">
        <v>100</v>
      </c>
      <c r="B66" s="108" t="s">
        <v>21</v>
      </c>
      <c r="C66" s="108" t="s">
        <v>1</v>
      </c>
      <c r="D66" s="108"/>
      <c r="E66" s="108">
        <v>2</v>
      </c>
      <c r="F66" s="108">
        <v>2</v>
      </c>
      <c r="G66" s="108" t="s">
        <v>1</v>
      </c>
      <c r="H66" s="108"/>
      <c r="I66" s="108"/>
      <c r="J66" s="108"/>
      <c r="K66" s="82"/>
      <c r="L66" s="108"/>
      <c r="M66" s="88"/>
      <c r="N66" s="88"/>
    </row>
    <row r="67" spans="1:14" ht="18.75" x14ac:dyDescent="0.2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82"/>
      <c r="L67" s="108"/>
      <c r="M67" s="88"/>
      <c r="N67" s="88"/>
    </row>
    <row r="68" spans="1:14" ht="18.75" x14ac:dyDescent="0.25">
      <c r="A68" s="108"/>
      <c r="B68" s="108"/>
      <c r="C68" s="108"/>
      <c r="D68" s="108"/>
      <c r="E68" s="108">
        <v>1</v>
      </c>
      <c r="F68" s="108"/>
      <c r="G68" s="108"/>
      <c r="H68" s="108"/>
      <c r="I68" s="108"/>
      <c r="J68" s="108"/>
      <c r="K68" s="82"/>
      <c r="L68" s="108"/>
      <c r="M68" s="88"/>
      <c r="N68" s="88"/>
    </row>
    <row r="69" spans="1:14" ht="18.75" x14ac:dyDescent="0.25">
      <c r="A69" s="108" t="s">
        <v>25</v>
      </c>
      <c r="B69" s="108"/>
      <c r="C69" s="108"/>
      <c r="D69" s="108"/>
      <c r="E69" s="108">
        <v>2</v>
      </c>
      <c r="F69" s="108"/>
      <c r="G69" s="108"/>
      <c r="H69" s="108"/>
      <c r="I69" s="108"/>
      <c r="J69" s="108"/>
      <c r="K69" s="82"/>
      <c r="L69" s="108"/>
      <c r="M69" s="88"/>
      <c r="N69" s="88"/>
    </row>
    <row r="70" spans="1:14" ht="18.75" x14ac:dyDescent="0.25">
      <c r="A70" s="109">
        <v>2</v>
      </c>
      <c r="B70" s="109" t="s">
        <v>26</v>
      </c>
      <c r="C70" s="108" t="s">
        <v>2</v>
      </c>
      <c r="D70" s="108"/>
      <c r="E70" s="108">
        <v>3</v>
      </c>
      <c r="F70" s="108"/>
      <c r="G70" s="108"/>
      <c r="H70" s="108"/>
      <c r="I70" s="108"/>
      <c r="J70" s="108"/>
      <c r="K70" s="82"/>
      <c r="L70" s="108"/>
      <c r="M70" s="88"/>
      <c r="N70" s="88"/>
    </row>
    <row r="71" spans="1:14" ht="18.75" x14ac:dyDescent="0.25">
      <c r="A71" s="109">
        <v>3</v>
      </c>
      <c r="B71" s="109" t="s">
        <v>27</v>
      </c>
      <c r="C71" s="108" t="s">
        <v>1</v>
      </c>
      <c r="D71" s="108"/>
      <c r="E71" s="108">
        <v>4</v>
      </c>
      <c r="F71" s="108"/>
      <c r="G71" s="108"/>
      <c r="H71" s="108"/>
      <c r="I71" s="108"/>
      <c r="J71" s="108"/>
      <c r="K71" s="82"/>
      <c r="L71" s="108"/>
      <c r="M71" s="88"/>
      <c r="N71" s="88"/>
    </row>
    <row r="72" spans="1:14" ht="18.75" x14ac:dyDescent="0.2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82"/>
      <c r="L72" s="108"/>
      <c r="M72" s="88"/>
      <c r="N72" s="88"/>
    </row>
    <row r="73" spans="1:14" ht="18.75" x14ac:dyDescent="0.2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2"/>
      <c r="L73" s="88"/>
      <c r="M73" s="88"/>
      <c r="N73" s="88"/>
    </row>
    <row r="74" spans="1:14" ht="18.75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2"/>
      <c r="L74" s="88"/>
      <c r="M74" s="88"/>
      <c r="N74" s="88"/>
    </row>
    <row r="75" spans="1:14" ht="18.75" x14ac:dyDescent="0.25">
      <c r="A75" s="108" t="s">
        <v>2</v>
      </c>
      <c r="B75" s="108">
        <v>0</v>
      </c>
      <c r="C75" s="108">
        <v>0</v>
      </c>
      <c r="D75" s="88"/>
      <c r="E75" s="88"/>
      <c r="F75" s="96"/>
      <c r="G75" s="96"/>
      <c r="H75" s="96"/>
      <c r="I75" s="96"/>
      <c r="J75" s="96"/>
      <c r="K75" s="82"/>
      <c r="L75" s="88"/>
      <c r="M75" s="88"/>
      <c r="N75" s="88"/>
    </row>
    <row r="76" spans="1:14" ht="18.75" x14ac:dyDescent="0.25">
      <c r="A76" s="108" t="s">
        <v>1</v>
      </c>
      <c r="B76" s="108" t="s">
        <v>29</v>
      </c>
      <c r="C76" s="108">
        <v>1</v>
      </c>
      <c r="D76" s="88"/>
      <c r="E76" s="88"/>
      <c r="F76" s="88"/>
      <c r="G76" s="88"/>
      <c r="H76" s="88"/>
      <c r="I76" s="88"/>
      <c r="J76" s="88"/>
      <c r="K76" s="82"/>
      <c r="L76" s="88"/>
      <c r="M76" s="88"/>
      <c r="N76" s="88"/>
    </row>
    <row r="77" spans="1:14" ht="18.75" x14ac:dyDescent="0.25">
      <c r="A77" s="108" t="s">
        <v>28</v>
      </c>
      <c r="B77" s="108">
        <v>0</v>
      </c>
      <c r="C77" s="108">
        <v>0</v>
      </c>
      <c r="D77" s="88"/>
      <c r="E77" s="88"/>
      <c r="F77" s="88"/>
      <c r="G77" s="88"/>
      <c r="H77" s="88"/>
      <c r="I77" s="88"/>
      <c r="J77" s="88"/>
      <c r="K77" s="82"/>
      <c r="L77" s="88"/>
      <c r="M77" s="88"/>
      <c r="N77" s="88"/>
    </row>
    <row r="78" spans="1:14" ht="18.75" x14ac:dyDescent="0.2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2"/>
      <c r="L78" s="88"/>
      <c r="M78" s="88"/>
      <c r="N78" s="88"/>
    </row>
    <row r="79" spans="1:14" ht="18.75" x14ac:dyDescent="0.2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2"/>
      <c r="L79" s="88"/>
      <c r="M79" s="88"/>
      <c r="N79" s="88"/>
    </row>
    <row r="80" spans="1:14" ht="18.75" x14ac:dyDescent="0.2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2"/>
      <c r="L80" s="88"/>
      <c r="M80" s="88"/>
      <c r="N80" s="88"/>
    </row>
    <row r="81" spans="1:14" ht="18.75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2"/>
      <c r="L81" s="88"/>
      <c r="M81" s="88"/>
      <c r="N81" s="88"/>
    </row>
    <row r="82" spans="1:14" ht="18.75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2"/>
      <c r="L82" s="88"/>
      <c r="M82" s="88"/>
      <c r="N82" s="88"/>
    </row>
    <row r="83" spans="1:14" ht="18.75" x14ac:dyDescent="0.25">
      <c r="A83" s="110"/>
      <c r="B83" s="110"/>
      <c r="C83" s="110"/>
      <c r="D83" s="110"/>
      <c r="E83" s="110"/>
      <c r="F83" s="110"/>
      <c r="G83" s="110"/>
      <c r="H83" s="110"/>
      <c r="I83" s="88"/>
      <c r="J83" s="88"/>
      <c r="K83" s="82"/>
      <c r="L83" s="88"/>
      <c r="M83" s="88"/>
      <c r="N83" s="88"/>
    </row>
    <row r="84" spans="1:14" ht="18.75" x14ac:dyDescent="0.25">
      <c r="A84" s="110"/>
      <c r="B84" s="110"/>
      <c r="C84" s="110"/>
      <c r="D84" s="110"/>
      <c r="E84" s="110"/>
      <c r="F84" s="110"/>
      <c r="G84" s="110"/>
      <c r="H84" s="110"/>
      <c r="I84" s="88"/>
      <c r="J84" s="88"/>
      <c r="K84" s="82"/>
      <c r="L84" s="88"/>
      <c r="M84" s="88"/>
      <c r="N84" s="88"/>
    </row>
    <row r="85" spans="1:14" ht="18.75" x14ac:dyDescent="0.25">
      <c r="A85" s="110"/>
      <c r="B85" s="110"/>
      <c r="C85" s="110"/>
      <c r="D85" s="110">
        <v>0</v>
      </c>
      <c r="E85" s="110"/>
      <c r="F85" s="110"/>
      <c r="G85" s="110"/>
      <c r="H85" s="110"/>
      <c r="I85" s="88"/>
      <c r="J85" s="88"/>
      <c r="K85" s="82"/>
      <c r="L85" s="88"/>
      <c r="M85" s="88"/>
      <c r="N85" s="88"/>
    </row>
    <row r="86" spans="1:14" ht="18.75" x14ac:dyDescent="0.25">
      <c r="A86" s="110"/>
      <c r="B86" s="110"/>
      <c r="C86" s="110"/>
      <c r="D86" s="110">
        <v>1</v>
      </c>
      <c r="E86" s="110"/>
      <c r="F86" s="110"/>
      <c r="G86" s="110"/>
      <c r="H86" s="110"/>
      <c r="I86" s="88"/>
      <c r="J86" s="88"/>
      <c r="K86" s="82"/>
      <c r="L86" s="88"/>
      <c r="M86" s="88"/>
      <c r="N86" s="88"/>
    </row>
    <row r="87" spans="1:14" ht="18.75" x14ac:dyDescent="0.25">
      <c r="A87" s="110"/>
      <c r="B87" s="110"/>
      <c r="C87" s="110"/>
      <c r="D87" s="110">
        <v>2</v>
      </c>
      <c r="E87" s="110"/>
      <c r="F87" s="110"/>
      <c r="G87" s="110"/>
      <c r="H87" s="110"/>
      <c r="I87" s="88"/>
      <c r="J87" s="88"/>
      <c r="K87" s="82"/>
      <c r="L87" s="88"/>
      <c r="M87" s="88"/>
      <c r="N87" s="88"/>
    </row>
    <row r="88" spans="1:14" ht="18.75" x14ac:dyDescent="0.25">
      <c r="A88" s="110"/>
      <c r="B88" s="110"/>
      <c r="C88" s="110"/>
      <c r="D88" s="110">
        <v>3</v>
      </c>
      <c r="E88" s="110"/>
      <c r="F88" s="110"/>
      <c r="G88" s="110"/>
      <c r="H88" s="110"/>
      <c r="I88" s="88"/>
      <c r="J88" s="88"/>
      <c r="K88" s="82"/>
      <c r="L88" s="88"/>
      <c r="M88" s="88"/>
      <c r="N88" s="88"/>
    </row>
    <row r="89" spans="1:14" ht="18.75" x14ac:dyDescent="0.25">
      <c r="A89" s="110"/>
      <c r="B89" s="110"/>
      <c r="C89" s="110"/>
      <c r="D89" s="110">
        <v>4</v>
      </c>
      <c r="E89" s="110"/>
      <c r="F89" s="110"/>
      <c r="G89" s="110"/>
      <c r="H89" s="110"/>
      <c r="I89" s="88"/>
      <c r="J89" s="88"/>
      <c r="K89" s="82"/>
      <c r="L89" s="88"/>
      <c r="M89" s="88"/>
      <c r="N89" s="88"/>
    </row>
    <row r="90" spans="1:14" ht="18.75" x14ac:dyDescent="0.25">
      <c r="A90" s="110"/>
      <c r="B90" s="110"/>
      <c r="C90" s="110"/>
      <c r="D90" s="110">
        <v>5</v>
      </c>
      <c r="E90" s="110"/>
      <c r="F90" s="110"/>
      <c r="G90" s="110"/>
      <c r="H90" s="110"/>
      <c r="I90" s="88"/>
      <c r="J90" s="88"/>
      <c r="K90" s="82"/>
      <c r="L90" s="88"/>
      <c r="M90" s="88"/>
      <c r="N90" s="88"/>
    </row>
    <row r="91" spans="1:14" ht="18.75" x14ac:dyDescent="0.25">
      <c r="A91" s="110"/>
      <c r="B91" s="110"/>
      <c r="C91" s="110"/>
      <c r="D91" s="110">
        <v>6</v>
      </c>
      <c r="E91" s="110"/>
      <c r="F91" s="110"/>
      <c r="G91" s="110"/>
      <c r="H91" s="110"/>
      <c r="I91" s="88"/>
      <c r="J91" s="88"/>
      <c r="K91" s="82"/>
      <c r="L91" s="88"/>
      <c r="M91" s="88"/>
      <c r="N91" s="88"/>
    </row>
    <row r="92" spans="1:14" ht="18.75" x14ac:dyDescent="0.25">
      <c r="A92" s="110"/>
      <c r="B92" s="110"/>
      <c r="C92" s="110"/>
      <c r="D92" s="110">
        <v>7</v>
      </c>
      <c r="E92" s="110"/>
      <c r="F92" s="110"/>
      <c r="G92" s="110"/>
      <c r="H92" s="110"/>
      <c r="I92" s="88"/>
      <c r="J92" s="88"/>
      <c r="K92" s="82"/>
      <c r="L92" s="88"/>
      <c r="M92" s="88"/>
      <c r="N92" s="88"/>
    </row>
    <row r="93" spans="1:14" ht="18.75" x14ac:dyDescent="0.25">
      <c r="A93" s="110"/>
      <c r="B93" s="110"/>
      <c r="C93" s="110"/>
      <c r="D93" s="110">
        <v>8</v>
      </c>
      <c r="E93" s="110"/>
      <c r="F93" s="110"/>
      <c r="G93" s="110"/>
      <c r="H93" s="110"/>
      <c r="I93" s="88"/>
      <c r="J93" s="88"/>
      <c r="K93" s="82"/>
      <c r="L93" s="88"/>
      <c r="M93" s="88"/>
      <c r="N93" s="88"/>
    </row>
    <row r="94" spans="1:14" ht="18.75" x14ac:dyDescent="0.25">
      <c r="A94" s="110">
        <v>200</v>
      </c>
      <c r="B94" s="110">
        <v>80</v>
      </c>
      <c r="C94" s="110">
        <v>0</v>
      </c>
      <c r="D94" s="110">
        <v>9</v>
      </c>
      <c r="E94" s="110"/>
      <c r="F94" s="110"/>
      <c r="G94" s="110"/>
      <c r="H94" s="110"/>
      <c r="I94" s="88"/>
      <c r="J94" s="88"/>
      <c r="K94" s="82"/>
    </row>
    <row r="95" spans="1:14" ht="18.75" x14ac:dyDescent="0.25">
      <c r="A95" s="110">
        <v>140</v>
      </c>
      <c r="B95" s="110"/>
      <c r="C95" s="110"/>
      <c r="D95" s="110">
        <v>10</v>
      </c>
      <c r="E95" s="110"/>
      <c r="F95" s="110"/>
      <c r="G95" s="110"/>
      <c r="H95" s="110"/>
      <c r="I95" s="88"/>
      <c r="J95" s="88"/>
      <c r="K95" s="82"/>
    </row>
    <row r="96" spans="1:14" ht="18.75" x14ac:dyDescent="0.25">
      <c r="A96" s="110">
        <v>100</v>
      </c>
      <c r="B96" s="110"/>
      <c r="C96" s="110"/>
      <c r="D96" s="110">
        <v>11</v>
      </c>
      <c r="E96" s="110"/>
      <c r="F96" s="110"/>
      <c r="G96" s="110"/>
      <c r="H96" s="110"/>
      <c r="I96" s="88"/>
      <c r="J96" s="88"/>
      <c r="K96" s="82"/>
    </row>
    <row r="97" spans="1:11" ht="18.75" x14ac:dyDescent="0.25">
      <c r="A97" s="110">
        <v>70</v>
      </c>
      <c r="B97" s="110"/>
      <c r="C97" s="110"/>
      <c r="D97" s="110">
        <v>12</v>
      </c>
      <c r="E97" s="110"/>
      <c r="F97" s="110"/>
      <c r="G97" s="110"/>
      <c r="H97" s="110"/>
      <c r="I97" s="88"/>
      <c r="J97" s="88"/>
      <c r="K97" s="82"/>
    </row>
    <row r="98" spans="1:11" ht="18.75" x14ac:dyDescent="0.25">
      <c r="A98" s="110">
        <v>40</v>
      </c>
      <c r="B98" s="110">
        <v>50</v>
      </c>
      <c r="C98" s="110"/>
      <c r="D98" s="110">
        <v>13</v>
      </c>
      <c r="E98" s="110"/>
      <c r="F98" s="110"/>
      <c r="G98" s="110"/>
      <c r="H98" s="110"/>
      <c r="I98" s="88"/>
      <c r="J98" s="88"/>
      <c r="K98" s="82"/>
    </row>
    <row r="99" spans="1:11" ht="18.75" x14ac:dyDescent="0.25">
      <c r="A99" s="110">
        <v>20</v>
      </c>
      <c r="B99" s="110">
        <v>20</v>
      </c>
      <c r="C99" s="110"/>
      <c r="D99" s="110">
        <v>14</v>
      </c>
      <c r="E99" s="110"/>
      <c r="F99" s="110"/>
      <c r="G99" s="110"/>
      <c r="H99" s="110"/>
      <c r="I99" s="88"/>
      <c r="J99" s="88"/>
      <c r="K99" s="82"/>
    </row>
    <row r="100" spans="1:11" ht="18.75" x14ac:dyDescent="0.25">
      <c r="A100" s="110">
        <v>0</v>
      </c>
      <c r="B100" s="110">
        <v>0</v>
      </c>
      <c r="C100" s="110"/>
      <c r="D100" s="110">
        <v>15</v>
      </c>
      <c r="E100" s="110"/>
      <c r="F100" s="110"/>
      <c r="G100" s="110"/>
      <c r="H100" s="110"/>
      <c r="I100" s="88"/>
      <c r="J100" s="88"/>
      <c r="K100" s="82"/>
    </row>
    <row r="101" spans="1:11" ht="18.75" x14ac:dyDescent="0.25">
      <c r="A101" s="110"/>
      <c r="B101" s="110"/>
      <c r="C101" s="110"/>
      <c r="D101" s="110">
        <v>16</v>
      </c>
      <c r="E101" s="110"/>
      <c r="F101" s="110"/>
      <c r="G101" s="110"/>
      <c r="H101" s="110"/>
      <c r="I101" s="88"/>
      <c r="J101" s="88"/>
      <c r="K101" s="82"/>
    </row>
    <row r="102" spans="1:11" ht="18.75" x14ac:dyDescent="0.25">
      <c r="A102" s="110"/>
      <c r="B102" s="110"/>
      <c r="C102" s="110"/>
      <c r="D102" s="110">
        <v>17</v>
      </c>
      <c r="E102" s="110"/>
      <c r="F102" s="110"/>
      <c r="G102" s="110"/>
      <c r="H102" s="110"/>
      <c r="I102" s="88"/>
      <c r="J102" s="88"/>
      <c r="K102" s="82"/>
    </row>
    <row r="103" spans="1:11" ht="18.75" x14ac:dyDescent="0.25">
      <c r="A103" s="110"/>
      <c r="B103" s="110"/>
      <c r="C103" s="110"/>
      <c r="D103" s="110">
        <v>18</v>
      </c>
      <c r="E103" s="110"/>
      <c r="F103" s="110"/>
      <c r="G103" s="110"/>
      <c r="H103" s="110"/>
      <c r="I103" s="88"/>
      <c r="J103" s="88"/>
      <c r="K103" s="82"/>
    </row>
    <row r="104" spans="1:11" ht="18.75" x14ac:dyDescent="0.25">
      <c r="A104" s="110"/>
      <c r="B104" s="110"/>
      <c r="C104" s="110"/>
      <c r="D104" s="110">
        <v>19</v>
      </c>
      <c r="E104" s="110"/>
      <c r="F104" s="110"/>
      <c r="G104" s="110"/>
      <c r="H104" s="110"/>
      <c r="I104" s="88"/>
      <c r="J104" s="88"/>
      <c r="K104" s="82"/>
    </row>
    <row r="105" spans="1:11" ht="18.75" x14ac:dyDescent="0.25">
      <c r="A105" s="110">
        <v>200</v>
      </c>
      <c r="B105" s="110"/>
      <c r="C105" s="110"/>
      <c r="D105" s="110">
        <v>20</v>
      </c>
      <c r="E105" s="110"/>
      <c r="F105" s="110"/>
      <c r="G105" s="110"/>
      <c r="H105" s="110"/>
      <c r="I105" s="88"/>
      <c r="J105" s="88"/>
      <c r="K105" s="82"/>
    </row>
    <row r="106" spans="1:11" ht="18.75" x14ac:dyDescent="0.25">
      <c r="A106" s="110">
        <v>80</v>
      </c>
      <c r="B106" s="110"/>
      <c r="C106" s="110"/>
      <c r="D106" s="110">
        <v>21</v>
      </c>
      <c r="E106" s="110"/>
      <c r="F106" s="110"/>
      <c r="G106" s="110"/>
      <c r="H106" s="110"/>
      <c r="I106" s="88"/>
      <c r="J106" s="88"/>
      <c r="K106" s="82"/>
    </row>
    <row r="107" spans="1:11" ht="18.75" x14ac:dyDescent="0.25">
      <c r="A107" s="110">
        <v>0</v>
      </c>
      <c r="B107" s="110"/>
      <c r="C107" s="110"/>
      <c r="D107" s="110">
        <v>22</v>
      </c>
      <c r="E107" s="110"/>
      <c r="F107" s="110"/>
      <c r="G107" s="110"/>
      <c r="H107" s="110"/>
      <c r="I107" s="88"/>
      <c r="J107" s="88"/>
      <c r="K107" s="82"/>
    </row>
    <row r="108" spans="1:11" ht="18.75" x14ac:dyDescent="0.25">
      <c r="A108" s="110"/>
      <c r="B108" s="110"/>
      <c r="C108" s="110"/>
      <c r="D108" s="110">
        <v>23</v>
      </c>
      <c r="E108" s="110"/>
      <c r="F108" s="110"/>
      <c r="G108" s="110"/>
      <c r="H108" s="110"/>
      <c r="I108" s="88"/>
      <c r="J108" s="88"/>
      <c r="K108" s="82"/>
    </row>
    <row r="109" spans="1:11" ht="18.75" x14ac:dyDescent="0.25">
      <c r="A109" s="110"/>
      <c r="B109" s="110"/>
      <c r="C109" s="110"/>
      <c r="D109" s="110">
        <v>24</v>
      </c>
      <c r="E109" s="110"/>
      <c r="F109" s="110"/>
      <c r="G109" s="110"/>
      <c r="H109" s="110"/>
      <c r="I109" s="88"/>
      <c r="J109" s="88"/>
      <c r="K109" s="82"/>
    </row>
    <row r="110" spans="1:11" ht="18.75" x14ac:dyDescent="0.25">
      <c r="A110" s="110">
        <v>100</v>
      </c>
      <c r="B110" s="110">
        <v>0</v>
      </c>
      <c r="C110" s="110"/>
      <c r="D110" s="110">
        <v>25</v>
      </c>
      <c r="E110" s="110"/>
      <c r="F110" s="110"/>
      <c r="G110" s="110"/>
      <c r="H110" s="110"/>
      <c r="I110" s="88"/>
      <c r="J110" s="88"/>
      <c r="K110" s="82"/>
    </row>
    <row r="111" spans="1:11" ht="18.75" x14ac:dyDescent="0.25">
      <c r="A111" s="110">
        <v>50</v>
      </c>
      <c r="B111" s="110">
        <v>0</v>
      </c>
      <c r="C111" s="110"/>
      <c r="D111" s="110">
        <v>26</v>
      </c>
      <c r="E111" s="110"/>
      <c r="F111" s="110"/>
      <c r="G111" s="110"/>
      <c r="H111" s="110"/>
      <c r="I111" s="88"/>
      <c r="J111" s="88"/>
      <c r="K111" s="82"/>
    </row>
    <row r="112" spans="1:11" ht="18.75" x14ac:dyDescent="0.25">
      <c r="A112" s="110">
        <v>100</v>
      </c>
      <c r="B112" s="110">
        <v>0</v>
      </c>
      <c r="C112" s="110"/>
      <c r="D112" s="110">
        <v>27</v>
      </c>
      <c r="E112" s="110"/>
      <c r="F112" s="110"/>
      <c r="G112" s="110"/>
      <c r="H112" s="110"/>
      <c r="I112" s="88"/>
      <c r="J112" s="88"/>
      <c r="K112" s="82"/>
    </row>
    <row r="113" spans="1:11" ht="18.75" x14ac:dyDescent="0.25">
      <c r="A113" s="110"/>
      <c r="B113" s="110"/>
      <c r="C113" s="110"/>
      <c r="D113" s="110">
        <v>28</v>
      </c>
      <c r="E113" s="110"/>
      <c r="F113" s="110"/>
      <c r="G113" s="110"/>
      <c r="H113" s="110"/>
      <c r="I113" s="88"/>
      <c r="J113" s="88"/>
      <c r="K113" s="82"/>
    </row>
    <row r="114" spans="1:11" ht="18.75" x14ac:dyDescent="0.25">
      <c r="A114" s="110">
        <v>15</v>
      </c>
      <c r="B114" s="110">
        <v>0</v>
      </c>
      <c r="C114" s="110"/>
      <c r="D114" s="110">
        <v>29</v>
      </c>
      <c r="E114" s="110"/>
      <c r="F114" s="110"/>
      <c r="G114" s="110"/>
      <c r="H114" s="110"/>
      <c r="I114" s="88"/>
      <c r="J114" s="88"/>
      <c r="K114" s="82"/>
    </row>
    <row r="115" spans="1:11" ht="18.75" x14ac:dyDescent="0.25">
      <c r="A115" s="110">
        <v>10</v>
      </c>
      <c r="B115" s="110">
        <v>0</v>
      </c>
      <c r="C115" s="110"/>
      <c r="D115" s="110">
        <v>30</v>
      </c>
      <c r="E115" s="110"/>
      <c r="F115" s="110"/>
      <c r="G115" s="110"/>
      <c r="H115" s="110"/>
      <c r="I115" s="88"/>
      <c r="J115" s="88"/>
      <c r="K115" s="82"/>
    </row>
    <row r="116" spans="1:11" ht="18.75" x14ac:dyDescent="0.25">
      <c r="A116" s="110"/>
      <c r="B116" s="110"/>
      <c r="C116" s="110"/>
      <c r="D116" s="110">
        <v>31</v>
      </c>
      <c r="E116" s="110"/>
      <c r="F116" s="110"/>
      <c r="G116" s="110"/>
      <c r="H116" s="110"/>
      <c r="I116" s="88"/>
      <c r="J116" s="88"/>
      <c r="K116" s="82"/>
    </row>
    <row r="117" spans="1:11" ht="18.75" x14ac:dyDescent="0.25">
      <c r="A117" s="110"/>
      <c r="B117" s="110"/>
      <c r="C117" s="110"/>
      <c r="D117" s="110">
        <v>32</v>
      </c>
      <c r="E117" s="110"/>
      <c r="F117" s="110"/>
      <c r="G117" s="110"/>
      <c r="H117" s="110"/>
      <c r="I117" s="88"/>
      <c r="J117" s="88"/>
      <c r="K117" s="82"/>
    </row>
    <row r="118" spans="1:11" ht="18.75" x14ac:dyDescent="0.25">
      <c r="A118" s="110"/>
      <c r="B118" s="110"/>
      <c r="C118" s="110"/>
      <c r="D118" s="110">
        <v>33</v>
      </c>
      <c r="E118" s="110"/>
      <c r="F118" s="110"/>
      <c r="G118" s="110"/>
      <c r="H118" s="110"/>
      <c r="I118" s="88"/>
      <c r="J118" s="88"/>
      <c r="K118" s="82"/>
    </row>
    <row r="119" spans="1:11" ht="18.75" x14ac:dyDescent="0.25">
      <c r="A119" s="110"/>
      <c r="B119" s="110"/>
      <c r="C119" s="110"/>
      <c r="D119" s="110">
        <v>34</v>
      </c>
      <c r="E119" s="110"/>
      <c r="F119" s="110"/>
      <c r="G119" s="110"/>
      <c r="H119" s="110"/>
      <c r="I119" s="88"/>
      <c r="J119" s="88"/>
      <c r="K119" s="82"/>
    </row>
    <row r="120" spans="1:11" ht="18.75" x14ac:dyDescent="0.25">
      <c r="A120" s="110"/>
      <c r="B120" s="110"/>
      <c r="C120" s="110"/>
      <c r="D120" s="110">
        <v>35</v>
      </c>
      <c r="E120" s="110"/>
      <c r="F120" s="110"/>
      <c r="G120" s="110"/>
      <c r="H120" s="110"/>
      <c r="I120" s="88"/>
      <c r="J120" s="88"/>
      <c r="K120" s="82"/>
    </row>
    <row r="121" spans="1:11" ht="18.75" x14ac:dyDescent="0.25">
      <c r="A121" s="110" t="s">
        <v>1</v>
      </c>
      <c r="B121" s="110" t="s">
        <v>2</v>
      </c>
      <c r="C121" s="110" t="s">
        <v>28</v>
      </c>
      <c r="D121" s="110">
        <v>36</v>
      </c>
      <c r="E121" s="110"/>
      <c r="F121" s="110"/>
      <c r="G121" s="110"/>
      <c r="H121" s="110"/>
      <c r="I121" s="88"/>
      <c r="J121" s="88"/>
      <c r="K121" s="82"/>
    </row>
    <row r="122" spans="1:11" ht="18.75" x14ac:dyDescent="0.25">
      <c r="A122" s="110"/>
      <c r="B122" s="110"/>
      <c r="C122" s="110"/>
      <c r="D122" s="110">
        <v>37</v>
      </c>
      <c r="E122" s="110"/>
      <c r="F122" s="110"/>
      <c r="G122" s="110"/>
      <c r="H122" s="110"/>
      <c r="I122" s="88"/>
      <c r="J122" s="88"/>
      <c r="K122" s="82"/>
    </row>
    <row r="123" spans="1:11" ht="18.75" x14ac:dyDescent="0.25">
      <c r="A123" s="110" t="s">
        <v>1</v>
      </c>
      <c r="B123" s="110" t="s">
        <v>2</v>
      </c>
      <c r="C123" s="110"/>
      <c r="D123" s="110">
        <v>38</v>
      </c>
      <c r="E123" s="110"/>
      <c r="F123" s="110"/>
      <c r="G123" s="110"/>
      <c r="H123" s="110"/>
      <c r="I123" s="88"/>
      <c r="J123" s="88"/>
      <c r="K123" s="82"/>
    </row>
    <row r="124" spans="1:11" ht="18.75" x14ac:dyDescent="0.25">
      <c r="A124" s="110" t="s">
        <v>1</v>
      </c>
      <c r="B124" s="110" t="s">
        <v>2</v>
      </c>
      <c r="C124" s="110"/>
      <c r="D124" s="110">
        <v>39</v>
      </c>
      <c r="E124" s="110"/>
      <c r="F124" s="110"/>
      <c r="G124" s="110"/>
      <c r="H124" s="110"/>
      <c r="I124" s="88"/>
      <c r="J124" s="88"/>
      <c r="K124" s="82"/>
    </row>
    <row r="125" spans="1:11" ht="18.75" x14ac:dyDescent="0.25">
      <c r="A125" s="110"/>
      <c r="B125" s="110"/>
      <c r="C125" s="110"/>
      <c r="D125" s="110">
        <v>40</v>
      </c>
      <c r="E125" s="110"/>
      <c r="F125" s="110"/>
      <c r="G125" s="110"/>
      <c r="H125" s="110"/>
      <c r="I125" s="88"/>
      <c r="J125" s="88"/>
      <c r="K125" s="82"/>
    </row>
    <row r="126" spans="1:11" ht="18.75" x14ac:dyDescent="0.25">
      <c r="A126" s="110"/>
      <c r="B126" s="110"/>
      <c r="C126" s="110"/>
      <c r="D126" s="110">
        <v>41</v>
      </c>
      <c r="E126" s="110"/>
      <c r="F126" s="110"/>
      <c r="G126" s="110"/>
      <c r="H126" s="110"/>
      <c r="I126" s="88"/>
      <c r="J126" s="88"/>
      <c r="K126" s="82"/>
    </row>
    <row r="127" spans="1:11" ht="18.75" x14ac:dyDescent="0.25">
      <c r="A127" s="110"/>
      <c r="B127" s="110"/>
      <c r="C127" s="110"/>
      <c r="D127" s="110">
        <v>42</v>
      </c>
      <c r="E127" s="110"/>
      <c r="F127" s="110"/>
      <c r="G127" s="110"/>
      <c r="H127" s="110"/>
      <c r="I127" s="88"/>
      <c r="J127" s="88"/>
      <c r="K127" s="82"/>
    </row>
    <row r="128" spans="1:11" ht="18.75" x14ac:dyDescent="0.25">
      <c r="A128" s="110"/>
      <c r="B128" s="110"/>
      <c r="C128" s="110"/>
      <c r="D128" s="110">
        <v>43</v>
      </c>
      <c r="E128" s="110"/>
      <c r="F128" s="110"/>
      <c r="G128" s="110"/>
      <c r="H128" s="110"/>
      <c r="I128" s="88"/>
      <c r="J128" s="88"/>
      <c r="K128" s="82"/>
    </row>
    <row r="129" spans="1:11" ht="18.75" x14ac:dyDescent="0.25">
      <c r="A129" s="110"/>
      <c r="B129" s="110"/>
      <c r="C129" s="110"/>
      <c r="D129" s="110">
        <v>44</v>
      </c>
      <c r="E129" s="110"/>
      <c r="F129" s="110"/>
      <c r="G129" s="110"/>
      <c r="H129" s="110"/>
      <c r="I129" s="88"/>
      <c r="J129" s="88"/>
      <c r="K129" s="82"/>
    </row>
    <row r="130" spans="1:11" ht="18.75" x14ac:dyDescent="0.25">
      <c r="A130" s="110"/>
      <c r="B130" s="110"/>
      <c r="C130" s="110"/>
      <c r="D130" s="110">
        <v>45</v>
      </c>
      <c r="E130" s="110"/>
      <c r="F130" s="110"/>
      <c r="G130" s="110"/>
      <c r="H130" s="110"/>
      <c r="I130" s="88"/>
      <c r="J130" s="88"/>
      <c r="K130" s="82"/>
    </row>
    <row r="131" spans="1:11" ht="18.75" x14ac:dyDescent="0.25">
      <c r="A131" s="110"/>
      <c r="B131" s="110"/>
      <c r="C131" s="110"/>
      <c r="D131" s="110">
        <v>46</v>
      </c>
      <c r="E131" s="110"/>
      <c r="F131" s="110"/>
      <c r="G131" s="110"/>
      <c r="H131" s="110"/>
      <c r="I131" s="88"/>
      <c r="J131" s="88"/>
      <c r="K131" s="82"/>
    </row>
    <row r="132" spans="1:11" ht="18.75" x14ac:dyDescent="0.25">
      <c r="A132" s="110"/>
      <c r="B132" s="110"/>
      <c r="C132" s="110"/>
      <c r="D132" s="110">
        <v>47</v>
      </c>
      <c r="E132" s="110"/>
      <c r="F132" s="110"/>
      <c r="G132" s="110"/>
      <c r="H132" s="110"/>
      <c r="I132" s="88"/>
      <c r="J132" s="88"/>
      <c r="K132" s="82"/>
    </row>
    <row r="133" spans="1:11" ht="18.75" x14ac:dyDescent="0.25">
      <c r="A133" s="110"/>
      <c r="B133" s="110"/>
      <c r="C133" s="110"/>
      <c r="D133" s="110">
        <v>48</v>
      </c>
      <c r="E133" s="110"/>
      <c r="F133" s="110"/>
      <c r="G133" s="110"/>
      <c r="H133" s="110"/>
      <c r="I133" s="88"/>
      <c r="J133" s="88"/>
      <c r="K133" s="82"/>
    </row>
    <row r="134" spans="1:11" ht="18.75" x14ac:dyDescent="0.25">
      <c r="A134" s="110"/>
      <c r="B134" s="110"/>
      <c r="C134" s="110"/>
      <c r="D134" s="110">
        <v>49</v>
      </c>
      <c r="E134" s="110"/>
      <c r="F134" s="110"/>
      <c r="G134" s="110"/>
      <c r="H134" s="110"/>
      <c r="I134" s="88"/>
      <c r="J134" s="88"/>
      <c r="K134" s="82"/>
    </row>
    <row r="135" spans="1:11" ht="18.75" x14ac:dyDescent="0.25">
      <c r="A135" s="110"/>
      <c r="B135" s="110"/>
      <c r="C135" s="110"/>
      <c r="D135" s="110">
        <v>50</v>
      </c>
      <c r="E135" s="110"/>
      <c r="F135" s="110"/>
      <c r="G135" s="110"/>
      <c r="H135" s="110"/>
      <c r="I135" s="88"/>
      <c r="J135" s="88"/>
      <c r="K135" s="82"/>
    </row>
    <row r="136" spans="1:11" ht="18.75" x14ac:dyDescent="0.25">
      <c r="A136" s="110"/>
      <c r="B136" s="110"/>
      <c r="C136" s="110"/>
      <c r="D136" s="110"/>
      <c r="E136" s="110"/>
      <c r="F136" s="110"/>
      <c r="G136" s="110"/>
      <c r="H136" s="110"/>
      <c r="I136" s="88"/>
      <c r="J136" s="88"/>
      <c r="K136" s="82"/>
    </row>
    <row r="137" spans="1:11" ht="18.75" x14ac:dyDescent="0.25">
      <c r="A137" s="110"/>
      <c r="B137" s="110"/>
      <c r="C137" s="110"/>
      <c r="D137" s="110"/>
      <c r="E137" s="110"/>
      <c r="F137" s="110"/>
      <c r="G137" s="110"/>
      <c r="H137" s="110"/>
      <c r="I137" s="88"/>
      <c r="J137" s="88"/>
      <c r="K137" s="82"/>
    </row>
    <row r="138" spans="1:11" ht="18.75" x14ac:dyDescent="0.25">
      <c r="A138" s="110"/>
      <c r="B138" s="110"/>
      <c r="C138" s="110"/>
      <c r="D138" s="110"/>
      <c r="E138" s="110"/>
      <c r="F138" s="110"/>
      <c r="G138" s="110"/>
      <c r="H138" s="110"/>
      <c r="I138" s="88"/>
      <c r="J138" s="88"/>
      <c r="K138" s="82"/>
    </row>
    <row r="139" spans="1:11" ht="18.75" x14ac:dyDescent="0.25">
      <c r="A139" s="110"/>
      <c r="B139" s="110"/>
      <c r="C139" s="110"/>
      <c r="D139" s="110"/>
      <c r="E139" s="110"/>
      <c r="F139" s="110"/>
      <c r="G139" s="110"/>
      <c r="H139" s="110"/>
      <c r="I139" s="88"/>
      <c r="J139" s="88"/>
      <c r="K139" s="82"/>
    </row>
    <row r="140" spans="1:11" ht="18.75" x14ac:dyDescent="0.25">
      <c r="A140" s="110"/>
      <c r="B140" s="110"/>
      <c r="C140" s="110"/>
      <c r="D140" s="110"/>
      <c r="E140" s="110"/>
      <c r="F140" s="110"/>
      <c r="G140" s="110"/>
      <c r="H140" s="110"/>
      <c r="I140" s="88"/>
      <c r="J140" s="88"/>
      <c r="K140" s="82"/>
    </row>
    <row r="141" spans="1:11" ht="18.75" x14ac:dyDescent="0.25">
      <c r="A141" s="110"/>
      <c r="B141" s="110"/>
      <c r="C141" s="110"/>
      <c r="D141" s="110"/>
      <c r="E141" s="110"/>
      <c r="F141" s="110"/>
      <c r="G141" s="110"/>
      <c r="H141" s="110"/>
      <c r="I141" s="88"/>
      <c r="J141" s="88"/>
      <c r="K141" s="82"/>
    </row>
    <row r="142" spans="1:11" ht="18.75" x14ac:dyDescent="0.25">
      <c r="A142" s="110"/>
      <c r="B142" s="110"/>
      <c r="C142" s="110"/>
      <c r="D142" s="110"/>
      <c r="E142" s="110"/>
      <c r="F142" s="110"/>
      <c r="G142" s="110"/>
      <c r="H142" s="110"/>
      <c r="I142" s="88"/>
      <c r="J142" s="88"/>
      <c r="K142" s="82"/>
    </row>
    <row r="143" spans="1:11" ht="18.75" x14ac:dyDescent="0.25">
      <c r="A143" s="110"/>
      <c r="B143" s="110"/>
      <c r="C143" s="110"/>
      <c r="D143" s="110"/>
      <c r="E143" s="110"/>
      <c r="F143" s="110"/>
      <c r="G143" s="110"/>
      <c r="H143" s="110"/>
      <c r="I143" s="88"/>
      <c r="J143" s="88"/>
      <c r="K143" s="82"/>
    </row>
    <row r="144" spans="1:11" ht="18.75" x14ac:dyDescent="0.25">
      <c r="A144" s="110"/>
      <c r="B144" s="110"/>
      <c r="C144" s="110"/>
      <c r="D144" s="110"/>
      <c r="E144" s="110"/>
      <c r="F144" s="110"/>
      <c r="G144" s="110"/>
      <c r="H144" s="110"/>
      <c r="I144" s="88"/>
      <c r="J144" s="88"/>
      <c r="K144" s="82"/>
    </row>
    <row r="145" spans="1:11" ht="18.75" x14ac:dyDescent="0.25">
      <c r="A145" s="110"/>
      <c r="B145" s="110"/>
      <c r="C145" s="110"/>
      <c r="D145" s="110"/>
      <c r="E145" s="110"/>
      <c r="F145" s="110"/>
      <c r="G145" s="110"/>
      <c r="H145" s="110"/>
      <c r="I145" s="88"/>
      <c r="J145" s="88"/>
      <c r="K145" s="82"/>
    </row>
    <row r="146" spans="1:11" ht="18.75" x14ac:dyDescent="0.25">
      <c r="A146" s="110"/>
      <c r="B146" s="110"/>
      <c r="C146" s="110"/>
      <c r="D146" s="110"/>
      <c r="E146" s="110"/>
      <c r="F146" s="110"/>
      <c r="G146" s="110"/>
      <c r="H146" s="110"/>
      <c r="I146" s="88"/>
      <c r="J146" s="88"/>
      <c r="K146" s="82"/>
    </row>
    <row r="147" spans="1:11" ht="18.75" x14ac:dyDescent="0.25">
      <c r="A147" s="110"/>
      <c r="B147" s="110"/>
      <c r="C147" s="110"/>
      <c r="D147" s="110"/>
      <c r="E147" s="110"/>
      <c r="F147" s="110"/>
      <c r="G147" s="110"/>
      <c r="H147" s="110"/>
      <c r="I147" s="88"/>
      <c r="J147" s="88"/>
      <c r="K147" s="82"/>
    </row>
    <row r="148" spans="1:11" ht="18.75" x14ac:dyDescent="0.25">
      <c r="A148" s="110"/>
      <c r="B148" s="110"/>
      <c r="C148" s="110"/>
      <c r="D148" s="110"/>
      <c r="E148" s="110"/>
      <c r="F148" s="110"/>
      <c r="G148" s="110"/>
      <c r="H148" s="110"/>
      <c r="I148" s="88"/>
      <c r="J148" s="88"/>
      <c r="K148" s="82"/>
    </row>
    <row r="149" spans="1:11" ht="18.75" x14ac:dyDescent="0.25">
      <c r="A149" s="110"/>
      <c r="B149" s="110"/>
      <c r="C149" s="110"/>
      <c r="D149" s="110"/>
      <c r="E149" s="110"/>
      <c r="F149" s="110"/>
      <c r="G149" s="110"/>
      <c r="H149" s="110"/>
      <c r="I149" s="88"/>
      <c r="J149" s="88"/>
      <c r="K149" s="82"/>
    </row>
    <row r="150" spans="1:11" ht="18.75" x14ac:dyDescent="0.25">
      <c r="A150" s="110"/>
      <c r="B150" s="110"/>
      <c r="C150" s="110"/>
      <c r="D150" s="110"/>
      <c r="E150" s="110"/>
      <c r="F150" s="110"/>
      <c r="G150" s="110"/>
      <c r="H150" s="110"/>
      <c r="I150" s="88"/>
      <c r="J150" s="88"/>
      <c r="K150" s="82"/>
    </row>
    <row r="151" spans="1:11" ht="18.75" x14ac:dyDescent="0.25">
      <c r="A151" s="110"/>
      <c r="B151" s="110"/>
      <c r="C151" s="110"/>
      <c r="D151" s="110"/>
      <c r="E151" s="110"/>
      <c r="F151" s="110"/>
      <c r="G151" s="110"/>
      <c r="H151" s="110"/>
      <c r="I151" s="88"/>
      <c r="J151" s="88"/>
      <c r="K151" s="82"/>
    </row>
    <row r="152" spans="1:11" ht="18.75" x14ac:dyDescent="0.25">
      <c r="A152" s="110"/>
      <c r="B152" s="110"/>
      <c r="C152" s="110"/>
      <c r="D152" s="110"/>
      <c r="E152" s="110"/>
      <c r="F152" s="110"/>
      <c r="G152" s="110"/>
      <c r="H152" s="110"/>
      <c r="I152" s="88"/>
      <c r="J152" s="88"/>
      <c r="K152" s="82"/>
    </row>
    <row r="153" spans="1:11" ht="18.75" x14ac:dyDescent="0.25">
      <c r="A153" s="110"/>
      <c r="B153" s="110"/>
      <c r="C153" s="110"/>
      <c r="D153" s="110"/>
      <c r="E153" s="110"/>
      <c r="F153" s="110"/>
      <c r="G153" s="110"/>
      <c r="H153" s="110"/>
      <c r="I153" s="88"/>
      <c r="J153" s="88"/>
      <c r="K153" s="82"/>
    </row>
    <row r="154" spans="1:11" ht="18.75" x14ac:dyDescent="0.25">
      <c r="A154" s="110"/>
      <c r="B154" s="110"/>
      <c r="C154" s="110"/>
      <c r="D154" s="110"/>
      <c r="E154" s="110"/>
      <c r="F154" s="110"/>
      <c r="G154" s="110"/>
      <c r="H154" s="110"/>
      <c r="I154" s="88"/>
      <c r="J154" s="88"/>
      <c r="K154" s="82"/>
    </row>
    <row r="155" spans="1:11" ht="18.75" x14ac:dyDescent="0.25">
      <c r="A155" s="110"/>
      <c r="B155" s="110"/>
      <c r="C155" s="110"/>
      <c r="D155" s="110"/>
      <c r="E155" s="110"/>
      <c r="F155" s="110"/>
      <c r="G155" s="110"/>
      <c r="H155" s="110"/>
      <c r="I155" s="88"/>
      <c r="J155" s="88"/>
      <c r="K155" s="82"/>
    </row>
    <row r="156" spans="1:11" ht="18.75" x14ac:dyDescent="0.25">
      <c r="A156" s="110"/>
      <c r="B156" s="110"/>
      <c r="C156" s="110"/>
      <c r="D156" s="110"/>
      <c r="E156" s="110"/>
      <c r="F156" s="110"/>
      <c r="G156" s="110"/>
      <c r="H156" s="110"/>
      <c r="I156" s="88"/>
      <c r="J156" s="88"/>
      <c r="K156" s="82"/>
    </row>
    <row r="157" spans="1:11" ht="18.75" x14ac:dyDescent="0.25">
      <c r="A157" s="110"/>
      <c r="B157" s="110"/>
      <c r="C157" s="110"/>
      <c r="D157" s="110"/>
      <c r="E157" s="110"/>
      <c r="F157" s="110"/>
      <c r="G157" s="110"/>
      <c r="H157" s="110"/>
      <c r="I157" s="88"/>
      <c r="J157" s="88"/>
      <c r="K157" s="82"/>
    </row>
    <row r="158" spans="1:11" ht="18.75" x14ac:dyDescent="0.25">
      <c r="A158" s="110"/>
      <c r="B158" s="110"/>
      <c r="C158" s="110"/>
      <c r="D158" s="110"/>
      <c r="E158" s="110"/>
      <c r="F158" s="110"/>
      <c r="G158" s="110"/>
      <c r="H158" s="110"/>
      <c r="I158" s="88"/>
      <c r="J158" s="88"/>
      <c r="K158" s="82"/>
    </row>
    <row r="159" spans="1:11" ht="18.75" x14ac:dyDescent="0.25">
      <c r="A159" s="110"/>
      <c r="B159" s="110"/>
      <c r="C159" s="110"/>
      <c r="D159" s="110"/>
      <c r="E159" s="110"/>
      <c r="F159" s="110"/>
      <c r="G159" s="110"/>
      <c r="H159" s="110"/>
      <c r="I159" s="88"/>
      <c r="J159" s="88"/>
      <c r="K159" s="82"/>
    </row>
    <row r="160" spans="1:11" ht="18.75" x14ac:dyDescent="0.25">
      <c r="A160" s="110"/>
      <c r="B160" s="110"/>
      <c r="C160" s="110"/>
      <c r="D160" s="110"/>
      <c r="E160" s="110"/>
      <c r="F160" s="110"/>
      <c r="G160" s="110"/>
      <c r="H160" s="110"/>
      <c r="I160" s="88"/>
      <c r="J160" s="88"/>
      <c r="K160" s="82"/>
    </row>
    <row r="161" spans="1:11" ht="18.75" x14ac:dyDescent="0.25">
      <c r="A161" s="110"/>
      <c r="B161" s="110"/>
      <c r="C161" s="110"/>
      <c r="D161" s="110"/>
      <c r="E161" s="110"/>
      <c r="F161" s="110"/>
      <c r="G161" s="110"/>
      <c r="H161" s="110"/>
      <c r="I161" s="88"/>
      <c r="J161" s="88"/>
      <c r="K161" s="82"/>
    </row>
    <row r="162" spans="1:11" ht="18.75" x14ac:dyDescent="0.25">
      <c r="A162" s="110"/>
      <c r="B162" s="110"/>
      <c r="C162" s="110"/>
      <c r="D162" s="110"/>
      <c r="E162" s="110"/>
      <c r="F162" s="110"/>
      <c r="G162" s="110"/>
      <c r="H162" s="110"/>
      <c r="I162" s="88"/>
      <c r="J162" s="88"/>
      <c r="K162" s="82"/>
    </row>
    <row r="163" spans="1:11" ht="18.75" x14ac:dyDescent="0.25">
      <c r="A163" s="110"/>
      <c r="B163" s="110"/>
      <c r="C163" s="110"/>
      <c r="D163" s="110"/>
      <c r="E163" s="110"/>
      <c r="F163" s="110"/>
      <c r="G163" s="110"/>
      <c r="H163" s="110"/>
      <c r="I163" s="88"/>
      <c r="J163" s="88"/>
      <c r="K163" s="82"/>
    </row>
    <row r="164" spans="1:11" ht="18.75" x14ac:dyDescent="0.25">
      <c r="A164" s="110"/>
      <c r="B164" s="110"/>
      <c r="C164" s="110"/>
      <c r="D164" s="110"/>
      <c r="E164" s="110"/>
      <c r="F164" s="110"/>
      <c r="G164" s="110"/>
      <c r="H164" s="110"/>
      <c r="I164" s="88"/>
      <c r="J164" s="88"/>
      <c r="K164" s="82"/>
    </row>
    <row r="165" spans="1:11" ht="18.75" x14ac:dyDescent="0.25">
      <c r="A165" s="110"/>
      <c r="B165" s="110"/>
      <c r="C165" s="110"/>
      <c r="D165" s="110"/>
      <c r="E165" s="110"/>
      <c r="F165" s="110"/>
      <c r="G165" s="110"/>
      <c r="H165" s="110"/>
      <c r="I165" s="88"/>
      <c r="J165" s="88"/>
      <c r="K165" s="82"/>
    </row>
    <row r="166" spans="1:11" ht="18.75" x14ac:dyDescent="0.25">
      <c r="A166" s="110"/>
      <c r="B166" s="110"/>
      <c r="C166" s="110"/>
      <c r="D166" s="110"/>
      <c r="E166" s="110"/>
      <c r="F166" s="110"/>
      <c r="G166" s="110"/>
      <c r="H166" s="110"/>
      <c r="I166" s="88"/>
      <c r="J166" s="88"/>
      <c r="K166" s="82"/>
    </row>
    <row r="167" spans="1:11" ht="18.75" x14ac:dyDescent="0.25">
      <c r="A167" s="110"/>
      <c r="B167" s="110"/>
      <c r="C167" s="110"/>
      <c r="D167" s="110"/>
      <c r="E167" s="110"/>
      <c r="F167" s="110"/>
      <c r="G167" s="110"/>
      <c r="H167" s="110"/>
      <c r="I167" s="88"/>
      <c r="J167" s="88"/>
      <c r="K167" s="82"/>
    </row>
    <row r="168" spans="1:11" ht="18.75" x14ac:dyDescent="0.25">
      <c r="A168" s="110"/>
      <c r="B168" s="110"/>
      <c r="C168" s="110"/>
      <c r="D168" s="110"/>
      <c r="E168" s="110"/>
      <c r="F168" s="110"/>
      <c r="G168" s="110"/>
      <c r="H168" s="110"/>
      <c r="I168" s="88"/>
      <c r="J168" s="88"/>
      <c r="K168" s="82"/>
    </row>
    <row r="169" spans="1:11" ht="18.75" x14ac:dyDescent="0.25">
      <c r="A169" s="110"/>
      <c r="B169" s="110"/>
      <c r="C169" s="110"/>
      <c r="D169" s="110"/>
      <c r="E169" s="110"/>
      <c r="F169" s="110"/>
      <c r="G169" s="110"/>
      <c r="H169" s="110"/>
      <c r="I169" s="88"/>
      <c r="J169" s="88"/>
      <c r="K169" s="82"/>
    </row>
    <row r="170" spans="1:11" ht="18.75" x14ac:dyDescent="0.25">
      <c r="A170" s="110"/>
      <c r="B170" s="110"/>
      <c r="C170" s="110"/>
      <c r="D170" s="110"/>
      <c r="E170" s="110"/>
      <c r="F170" s="110"/>
      <c r="G170" s="110"/>
      <c r="H170" s="110"/>
      <c r="I170" s="88"/>
      <c r="J170" s="88"/>
      <c r="K170" s="82"/>
    </row>
    <row r="171" spans="1:11" ht="18.75" x14ac:dyDescent="0.25">
      <c r="A171" s="110"/>
      <c r="B171" s="110"/>
      <c r="C171" s="110"/>
      <c r="D171" s="110"/>
      <c r="E171" s="110"/>
      <c r="F171" s="110"/>
      <c r="G171" s="110"/>
      <c r="H171" s="110"/>
      <c r="I171" s="88"/>
      <c r="J171" s="88"/>
      <c r="K171" s="82"/>
    </row>
    <row r="172" spans="1:11" ht="18.75" x14ac:dyDescent="0.25">
      <c r="A172" s="110"/>
      <c r="B172" s="110"/>
      <c r="C172" s="110"/>
      <c r="D172" s="110"/>
      <c r="E172" s="110"/>
      <c r="F172" s="110"/>
      <c r="G172" s="110"/>
      <c r="H172" s="110"/>
      <c r="I172" s="88"/>
      <c r="J172" s="88"/>
      <c r="K172" s="82"/>
    </row>
    <row r="173" spans="1:11" ht="18.75" x14ac:dyDescent="0.25">
      <c r="A173" s="110"/>
      <c r="B173" s="110"/>
      <c r="C173" s="110"/>
      <c r="D173" s="110"/>
      <c r="E173" s="110"/>
      <c r="F173" s="110"/>
      <c r="G173" s="110"/>
      <c r="H173" s="110"/>
      <c r="I173" s="88"/>
      <c r="J173" s="88"/>
      <c r="K173" s="82"/>
    </row>
    <row r="174" spans="1:11" ht="18.75" x14ac:dyDescent="0.25">
      <c r="A174" s="110"/>
      <c r="B174" s="110"/>
      <c r="C174" s="110"/>
      <c r="D174" s="110"/>
      <c r="E174" s="110"/>
      <c r="F174" s="110"/>
      <c r="G174" s="110"/>
      <c r="H174" s="110"/>
      <c r="I174" s="88"/>
      <c r="J174" s="88"/>
      <c r="K174" s="82"/>
    </row>
    <row r="175" spans="1:11" ht="18.75" x14ac:dyDescent="0.25">
      <c r="A175" s="110"/>
      <c r="B175" s="110"/>
      <c r="C175" s="110"/>
      <c r="D175" s="110"/>
      <c r="E175" s="110"/>
      <c r="F175" s="110"/>
      <c r="G175" s="110"/>
      <c r="H175" s="110"/>
      <c r="I175" s="88"/>
      <c r="J175" s="88"/>
      <c r="K175" s="82"/>
    </row>
    <row r="176" spans="1:11" ht="18.75" x14ac:dyDescent="0.25">
      <c r="A176" s="110"/>
      <c r="B176" s="110"/>
      <c r="C176" s="110"/>
      <c r="D176" s="110"/>
      <c r="E176" s="110"/>
      <c r="F176" s="110"/>
      <c r="G176" s="110"/>
      <c r="H176" s="110"/>
      <c r="I176" s="88"/>
      <c r="J176" s="88"/>
      <c r="K176" s="82"/>
    </row>
    <row r="177" spans="1:11" x14ac:dyDescent="0.25">
      <c r="A177" s="110"/>
      <c r="B177" s="110"/>
      <c r="C177" s="110"/>
      <c r="D177" s="110"/>
      <c r="E177" s="110"/>
      <c r="F177" s="110"/>
      <c r="G177" s="110"/>
      <c r="H177" s="110"/>
      <c r="I177" s="88"/>
      <c r="J177" s="88"/>
      <c r="K177" s="88"/>
    </row>
    <row r="178" spans="1:11" x14ac:dyDescent="0.25">
      <c r="A178" s="110"/>
      <c r="B178" s="110"/>
      <c r="C178" s="110"/>
      <c r="D178" s="110"/>
      <c r="E178" s="110"/>
      <c r="F178" s="110"/>
      <c r="G178" s="110"/>
      <c r="H178" s="110"/>
      <c r="I178" s="88"/>
      <c r="J178" s="88"/>
      <c r="K178" s="88"/>
    </row>
    <row r="179" spans="1:11" x14ac:dyDescent="0.25">
      <c r="A179" s="110"/>
      <c r="B179" s="110"/>
      <c r="C179" s="110"/>
      <c r="D179" s="110"/>
      <c r="E179" s="110"/>
      <c r="F179" s="110"/>
      <c r="G179" s="110"/>
      <c r="H179" s="110"/>
      <c r="I179" s="88"/>
      <c r="J179" s="88"/>
      <c r="K179" s="88"/>
    </row>
    <row r="180" spans="1:11" x14ac:dyDescent="0.25">
      <c r="A180" s="110"/>
      <c r="B180" s="110"/>
      <c r="C180" s="110"/>
      <c r="D180" s="110"/>
      <c r="E180" s="110"/>
      <c r="F180" s="110"/>
      <c r="G180" s="110"/>
      <c r="H180" s="110"/>
      <c r="I180" s="88"/>
      <c r="J180" s="88"/>
      <c r="K180" s="88"/>
    </row>
    <row r="181" spans="1:11" x14ac:dyDescent="0.25">
      <c r="A181" s="110"/>
      <c r="B181" s="110"/>
      <c r="C181" s="110"/>
      <c r="D181" s="110"/>
      <c r="E181" s="110"/>
      <c r="F181" s="110"/>
      <c r="G181" s="110"/>
      <c r="H181" s="110"/>
      <c r="I181" s="88"/>
      <c r="J181" s="88"/>
      <c r="K181" s="88"/>
    </row>
    <row r="182" spans="1:11" x14ac:dyDescent="0.25">
      <c r="A182" s="110"/>
      <c r="B182" s="110"/>
      <c r="C182" s="110"/>
      <c r="D182" s="110"/>
      <c r="E182" s="110"/>
      <c r="F182" s="110"/>
      <c r="G182" s="110"/>
      <c r="H182" s="110"/>
      <c r="I182" s="88"/>
      <c r="J182" s="88"/>
      <c r="K182" s="88"/>
    </row>
    <row r="183" spans="1:11" x14ac:dyDescent="0.25">
      <c r="A183" s="110"/>
      <c r="B183" s="110"/>
      <c r="C183" s="110"/>
      <c r="D183" s="110"/>
      <c r="E183" s="110"/>
      <c r="F183" s="110"/>
      <c r="G183" s="110"/>
      <c r="H183" s="110"/>
      <c r="I183" s="88"/>
      <c r="J183" s="88"/>
      <c r="K183" s="88"/>
    </row>
    <row r="184" spans="1:11" x14ac:dyDescent="0.25">
      <c r="A184" s="110"/>
      <c r="B184" s="110"/>
      <c r="C184" s="110"/>
      <c r="D184" s="110"/>
      <c r="E184" s="110"/>
      <c r="F184" s="110"/>
      <c r="G184" s="110"/>
      <c r="H184" s="110"/>
      <c r="I184" s="88"/>
      <c r="J184" s="88"/>
      <c r="K184" s="88"/>
    </row>
    <row r="185" spans="1:11" x14ac:dyDescent="0.25">
      <c r="A185" s="110"/>
      <c r="B185" s="110"/>
      <c r="C185" s="110"/>
      <c r="D185" s="110"/>
      <c r="E185" s="110"/>
      <c r="F185" s="110"/>
      <c r="G185" s="110"/>
      <c r="H185" s="110"/>
      <c r="I185" s="88"/>
      <c r="J185" s="88"/>
      <c r="K185" s="88"/>
    </row>
    <row r="186" spans="1:11" x14ac:dyDescent="0.25">
      <c r="A186" s="110"/>
      <c r="B186" s="110"/>
      <c r="C186" s="110"/>
      <c r="D186" s="110"/>
      <c r="E186" s="110"/>
      <c r="F186" s="110"/>
      <c r="G186" s="110"/>
      <c r="H186" s="110"/>
      <c r="I186" s="88"/>
      <c r="J186" s="88"/>
      <c r="K186" s="88"/>
    </row>
    <row r="187" spans="1:11" x14ac:dyDescent="0.25">
      <c r="A187" s="110"/>
      <c r="B187" s="110"/>
      <c r="C187" s="110"/>
      <c r="D187" s="110"/>
      <c r="E187" s="110"/>
      <c r="F187" s="110"/>
      <c r="G187" s="110"/>
      <c r="H187" s="110"/>
      <c r="I187" s="88"/>
      <c r="J187" s="88"/>
      <c r="K187" s="88"/>
    </row>
    <row r="188" spans="1:11" x14ac:dyDescent="0.25">
      <c r="A188" s="110"/>
      <c r="B188" s="110"/>
      <c r="C188" s="110"/>
      <c r="D188" s="110"/>
      <c r="E188" s="110"/>
      <c r="F188" s="110"/>
      <c r="G188" s="110"/>
      <c r="H188" s="110"/>
      <c r="I188" s="88"/>
      <c r="J188" s="88"/>
      <c r="K188" s="88"/>
    </row>
    <row r="189" spans="1:11" x14ac:dyDescent="0.25">
      <c r="A189" s="110"/>
      <c r="B189" s="110"/>
      <c r="C189" s="110"/>
      <c r="D189" s="110"/>
      <c r="E189" s="110"/>
      <c r="F189" s="110"/>
      <c r="G189" s="110"/>
      <c r="H189" s="110"/>
      <c r="I189" s="88"/>
      <c r="J189" s="88"/>
      <c r="K189" s="88"/>
    </row>
  </sheetData>
  <sheetProtection algorithmName="SHA-512" hashValue="2us/7F65SzcEhgj92Aa7ZyD+rCb5CrBo1QqcAsqoEozmQENm0Ev36iMFs/wkYYpYL7tu+z4eVB0JpcX3iH+MaA==" saltValue="aGFC91tK7iVgzHkIG/nSXw==" spinCount="100000" sheet="1" objects="1" scenarios="1"/>
  <mergeCells count="81">
    <mergeCell ref="A56:B56"/>
    <mergeCell ref="A53:B53"/>
    <mergeCell ref="C53:H53"/>
    <mergeCell ref="A54:B54"/>
    <mergeCell ref="C54:H54"/>
    <mergeCell ref="A55:B55"/>
    <mergeCell ref="C55:H55"/>
    <mergeCell ref="G44:H44"/>
    <mergeCell ref="A45:H45"/>
    <mergeCell ref="A46:H46"/>
    <mergeCell ref="C51:H51"/>
    <mergeCell ref="A52:B52"/>
    <mergeCell ref="C52:H52"/>
    <mergeCell ref="A49:B49"/>
    <mergeCell ref="C49:H49"/>
    <mergeCell ref="A50:B50"/>
    <mergeCell ref="C50:H50"/>
    <mergeCell ref="A51:B51"/>
    <mergeCell ref="A47:B47"/>
    <mergeCell ref="C47:H47"/>
    <mergeCell ref="A48:B48"/>
    <mergeCell ref="A44:F44"/>
    <mergeCell ref="A35:F35"/>
    <mergeCell ref="G35:H35"/>
    <mergeCell ref="A36:F36"/>
    <mergeCell ref="G36:H36"/>
    <mergeCell ref="A37:F37"/>
    <mergeCell ref="G37:H37"/>
    <mergeCell ref="A32:E32"/>
    <mergeCell ref="F32:H32"/>
    <mergeCell ref="A33:H33"/>
    <mergeCell ref="A34:F34"/>
    <mergeCell ref="G34:H34"/>
    <mergeCell ref="A40:H40"/>
    <mergeCell ref="A41:H41"/>
    <mergeCell ref="A38:F39"/>
    <mergeCell ref="A42:G42"/>
    <mergeCell ref="A43:H43"/>
    <mergeCell ref="A29:E29"/>
    <mergeCell ref="F29:H29"/>
    <mergeCell ref="A30:E30"/>
    <mergeCell ref="F30:H30"/>
    <mergeCell ref="A31:E31"/>
    <mergeCell ref="F31:H31"/>
    <mergeCell ref="A28:E28"/>
    <mergeCell ref="F28:H28"/>
    <mergeCell ref="A19:E19"/>
    <mergeCell ref="A20:E20"/>
    <mergeCell ref="A21:E21"/>
    <mergeCell ref="A22:E22"/>
    <mergeCell ref="A23:E23"/>
    <mergeCell ref="A24:E24"/>
    <mergeCell ref="A25:E25"/>
    <mergeCell ref="A27:E27"/>
    <mergeCell ref="F27:H27"/>
    <mergeCell ref="A26:H26"/>
    <mergeCell ref="A18:E18"/>
    <mergeCell ref="A8:E8"/>
    <mergeCell ref="F8:H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5:E5"/>
    <mergeCell ref="F5:H5"/>
    <mergeCell ref="A6:E6"/>
    <mergeCell ref="F6:H6"/>
    <mergeCell ref="A7:E7"/>
    <mergeCell ref="F7:H7"/>
    <mergeCell ref="A4:E4"/>
    <mergeCell ref="F4:H4"/>
    <mergeCell ref="A1:H1"/>
    <mergeCell ref="A2:E2"/>
    <mergeCell ref="F2:H2"/>
    <mergeCell ref="A3:E3"/>
    <mergeCell ref="F3:H3"/>
  </mergeCells>
  <conditionalFormatting sqref="H39:J39">
    <cfRule type="containsText" dxfId="229" priority="8" operator="containsText" text="negatywna">
      <formula>NOT(ISERROR(SEARCH("negatywna",H39)))</formula>
    </cfRule>
  </conditionalFormatting>
  <conditionalFormatting sqref="H42:J42">
    <cfRule type="containsText" dxfId="228" priority="1" operator="containsText" text="pozytywna">
      <formula>NOT(ISERROR(SEARCH("pozytywna",H42)))</formula>
    </cfRule>
    <cfRule type="containsText" dxfId="227" priority="6" operator="containsText" text="negatywna">
      <formula>NOT(ISERROR(SEARCH("negatywna",H42)))</formula>
    </cfRule>
    <cfRule type="containsText" dxfId="226" priority="7" operator="containsText" text="pozytywna">
      <formula>NOT(ISERROR(SEARCH("pozytywna",H42)))</formula>
    </cfRule>
  </conditionalFormatting>
  <conditionalFormatting sqref="L44">
    <cfRule type="containsText" dxfId="225" priority="5" operator="containsText" text="negatywna">
      <formula>NOT(ISERROR(SEARCH("negatywna",L44)))</formula>
    </cfRule>
  </conditionalFormatting>
  <conditionalFormatting sqref="L39">
    <cfRule type="containsText" dxfId="224" priority="2" operator="containsText" text="negatywna">
      <formula>NOT(ISERROR(SEARCH("negatywna",L39)))</formula>
    </cfRule>
  </conditionalFormatting>
  <conditionalFormatting sqref="G44">
    <cfRule type="containsText" dxfId="223" priority="4" operator="containsText" text="negatywna">
      <formula>NOT(ISERROR(SEARCH("negatywna",G44)))</formula>
    </cfRule>
  </conditionalFormatting>
  <conditionalFormatting sqref="L42">
    <cfRule type="containsText" dxfId="222" priority="3" operator="containsText" text="negatywna">
      <formula>NOT(ISERROR(SEARCH("negatywna",L42)))</formula>
    </cfRule>
  </conditionalFormatting>
  <dataValidations count="13">
    <dataValidation type="list" allowBlank="1" showInputMessage="1" showErrorMessage="1" sqref="L27:L28 I27:J28">
      <formula1>$A$110:$B$110</formula1>
    </dataValidation>
    <dataValidation type="list" allowBlank="1" showInputMessage="1" showErrorMessage="1" sqref="G37:H37 L36:L37 I36:J37">
      <formula1>$A$115:$B$115</formula1>
    </dataValidation>
    <dataValidation type="list" allowBlank="1" showInputMessage="1" showErrorMessage="1" sqref="F30:H30 L29:L30 I29:J30">
      <formula1>$A$111:$B$111</formula1>
    </dataValidation>
    <dataValidation type="list" allowBlank="1" showInputMessage="1" showErrorMessage="1" sqref="F24:F25">
      <formula1>$B$98:$B$100</formula1>
    </dataValidation>
    <dataValidation type="list" allowBlank="1" showInputMessage="1" showErrorMessage="1" sqref="H42">
      <formula1>$A$121:$B$121</formula1>
    </dataValidation>
    <dataValidation type="list" allowBlank="1" showInputMessage="1" showErrorMessage="1" sqref="L31:L32 I31:J32 F28:H28 F32:H32">
      <formula1>$A$112:$B$112</formula1>
    </dataValidation>
    <dataValidation type="list" allowBlank="1" showInputMessage="1" showErrorMessage="1" sqref="I34:J35 L34:L35 G35:H35">
      <formula1>$A$114:$B$114</formula1>
    </dataValidation>
    <dataValidation type="list" allowBlank="1" showInputMessage="1" showErrorMessage="1" sqref="I42:J42">
      <formula1>$A$121:$C$121</formula1>
    </dataValidation>
    <dataValidation type="list" allowBlank="1" showInputMessage="1" showErrorMessage="1" errorTitle="Wybiesz wartość z menu" sqref="F10:F19">
      <formula1>$A$94:$A$100</formula1>
    </dataValidation>
    <dataValidation type="list" allowBlank="1" showInputMessage="1" showErrorMessage="1" sqref="G21:G22 G24:G25">
      <formula1>$D$85:$D$105</formula1>
    </dataValidation>
    <dataValidation type="list" allowBlank="1" showInputMessage="1" showErrorMessage="1" errorTitle="Wybierz z menu" sqref="G11:G19">
      <formula1>$D$85:$D$133</formula1>
    </dataValidation>
    <dataValidation type="list" allowBlank="1" showInputMessage="1" showErrorMessage="1" errorTitle="Wybierz z menu" sqref="G10">
      <formula1>$D$85:$D$135</formula1>
    </dataValidation>
    <dataValidation type="list" allowBlank="1" showInputMessage="1" showErrorMessage="1" sqref="F21:F22">
      <formula1>$A$105:$A$107</formula1>
    </dataValidation>
  </dataValidations>
  <pageMargins left="0.7" right="0.7" top="0.75" bottom="0.75" header="0.3" footer="0.3"/>
  <pageSetup paperSize="9" scale="55" orientation="portrait" horizontalDpi="4294967295" verticalDpi="4294967295" r:id="rId1"/>
  <colBreaks count="1" manualBreakCount="1">
    <brk id="8" max="1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9"/>
  <sheetViews>
    <sheetView zoomScale="110" zoomScaleNormal="110" zoomScaleSheetLayoutView="100" workbookViewId="0">
      <selection activeCell="A2" sqref="A2:E2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18" width="8.85546875" style="89"/>
    <col min="19" max="16384" width="8.85546875" style="90"/>
  </cols>
  <sheetData>
    <row r="1" spans="1:18" s="85" customFormat="1" ht="37.15" customHeight="1" thickBot="1" x14ac:dyDescent="0.35">
      <c r="A1" s="290" t="s">
        <v>73</v>
      </c>
      <c r="B1" s="291"/>
      <c r="C1" s="291"/>
      <c r="D1" s="291"/>
      <c r="E1" s="291"/>
      <c r="F1" s="291"/>
      <c r="G1" s="291"/>
      <c r="H1" s="292"/>
      <c r="I1" s="82"/>
      <c r="J1" s="82"/>
      <c r="K1" s="82"/>
      <c r="L1" s="83"/>
      <c r="M1" s="83"/>
      <c r="N1" s="83"/>
      <c r="O1" s="84"/>
      <c r="P1" s="84"/>
      <c r="Q1" s="84"/>
      <c r="R1" s="84"/>
    </row>
    <row r="2" spans="1:18" ht="28.15" customHeight="1" x14ac:dyDescent="0.25">
      <c r="A2" s="253" t="s">
        <v>30</v>
      </c>
      <c r="B2" s="254"/>
      <c r="C2" s="254"/>
      <c r="D2" s="254"/>
      <c r="E2" s="254"/>
      <c r="F2" s="255"/>
      <c r="G2" s="255"/>
      <c r="H2" s="256"/>
      <c r="I2" s="86"/>
      <c r="J2" s="86"/>
      <c r="K2" s="82"/>
      <c r="L2" s="87"/>
      <c r="M2" s="88"/>
      <c r="N2" s="88"/>
    </row>
    <row r="3" spans="1:18" ht="28.15" customHeight="1" x14ac:dyDescent="0.25">
      <c r="A3" s="257" t="s">
        <v>31</v>
      </c>
      <c r="B3" s="258"/>
      <c r="C3" s="258"/>
      <c r="D3" s="258"/>
      <c r="E3" s="258"/>
      <c r="F3" s="246"/>
      <c r="G3" s="246"/>
      <c r="H3" s="247"/>
      <c r="I3" s="86"/>
      <c r="J3" s="86"/>
      <c r="K3" s="82"/>
      <c r="L3" s="87"/>
      <c r="M3" s="88"/>
      <c r="N3" s="88"/>
    </row>
    <row r="4" spans="1:18" ht="28.15" customHeight="1" x14ac:dyDescent="0.25">
      <c r="A4" s="257" t="s">
        <v>4</v>
      </c>
      <c r="B4" s="258"/>
      <c r="C4" s="258"/>
      <c r="D4" s="258"/>
      <c r="E4" s="258"/>
      <c r="F4" s="246"/>
      <c r="G4" s="246"/>
      <c r="H4" s="247"/>
      <c r="I4" s="86"/>
      <c r="J4" s="86"/>
      <c r="K4" s="82"/>
      <c r="L4" s="87"/>
      <c r="M4" s="88"/>
      <c r="N4" s="88"/>
    </row>
    <row r="5" spans="1:18" ht="28.15" customHeight="1" x14ac:dyDescent="0.25">
      <c r="A5" s="257" t="s">
        <v>32</v>
      </c>
      <c r="B5" s="258"/>
      <c r="C5" s="258"/>
      <c r="D5" s="258"/>
      <c r="E5" s="258"/>
      <c r="F5" s="246"/>
      <c r="G5" s="246"/>
      <c r="H5" s="247"/>
      <c r="I5" s="86"/>
      <c r="J5" s="86"/>
      <c r="K5" s="82"/>
      <c r="L5" s="87"/>
      <c r="M5" s="88"/>
      <c r="N5" s="88"/>
    </row>
    <row r="6" spans="1:18" ht="28.15" customHeight="1" x14ac:dyDescent="0.25">
      <c r="A6" s="257" t="s">
        <v>5</v>
      </c>
      <c r="B6" s="258"/>
      <c r="C6" s="258"/>
      <c r="D6" s="258"/>
      <c r="E6" s="258"/>
      <c r="F6" s="246"/>
      <c r="G6" s="246"/>
      <c r="H6" s="247"/>
      <c r="I6" s="86"/>
      <c r="J6" s="86"/>
      <c r="K6" s="82"/>
      <c r="L6" s="87"/>
      <c r="M6" s="88"/>
      <c r="N6" s="88"/>
    </row>
    <row r="7" spans="1:18" ht="28.15" customHeight="1" x14ac:dyDescent="0.25">
      <c r="A7" s="257" t="s">
        <v>33</v>
      </c>
      <c r="B7" s="258"/>
      <c r="C7" s="258"/>
      <c r="D7" s="258"/>
      <c r="E7" s="258"/>
      <c r="F7" s="246"/>
      <c r="G7" s="246"/>
      <c r="H7" s="247"/>
      <c r="I7" s="86"/>
      <c r="J7" s="86"/>
      <c r="K7" s="82"/>
      <c r="L7" s="87"/>
      <c r="M7" s="88"/>
      <c r="N7" s="88"/>
    </row>
    <row r="8" spans="1:18" ht="28.15" customHeight="1" thickBot="1" x14ac:dyDescent="0.3">
      <c r="A8" s="293" t="s">
        <v>78</v>
      </c>
      <c r="B8" s="294"/>
      <c r="C8" s="294"/>
      <c r="D8" s="294"/>
      <c r="E8" s="294"/>
      <c r="F8" s="295"/>
      <c r="G8" s="295"/>
      <c r="H8" s="296"/>
      <c r="I8" s="86"/>
      <c r="J8" s="86"/>
      <c r="K8" s="82"/>
      <c r="L8" s="87"/>
      <c r="M8" s="88"/>
      <c r="N8" s="88"/>
    </row>
    <row r="9" spans="1:18" ht="40.15" customHeight="1" x14ac:dyDescent="0.25">
      <c r="A9" s="332" t="s">
        <v>74</v>
      </c>
      <c r="B9" s="333"/>
      <c r="C9" s="333"/>
      <c r="D9" s="333"/>
      <c r="E9" s="333"/>
      <c r="F9" s="127" t="s">
        <v>6</v>
      </c>
      <c r="G9" s="127" t="s">
        <v>157</v>
      </c>
      <c r="H9" s="130" t="s">
        <v>3</v>
      </c>
      <c r="I9" s="91"/>
      <c r="J9" s="91"/>
      <c r="K9" s="82"/>
      <c r="L9" s="87"/>
      <c r="M9" s="88"/>
      <c r="N9" s="88"/>
    </row>
    <row r="10" spans="1:18" ht="40.15" customHeight="1" x14ac:dyDescent="0.25">
      <c r="A10" s="330" t="s">
        <v>9</v>
      </c>
      <c r="B10" s="331"/>
      <c r="C10" s="331"/>
      <c r="D10" s="331"/>
      <c r="E10" s="331"/>
      <c r="F10" s="128">
        <v>100</v>
      </c>
      <c r="G10" s="128">
        <v>7</v>
      </c>
      <c r="H10" s="131">
        <f>IFERROR(F10/G10,0)</f>
        <v>14.285714285714286</v>
      </c>
      <c r="I10" s="92"/>
      <c r="J10" s="92"/>
      <c r="K10" s="82"/>
      <c r="L10" s="93"/>
      <c r="M10" s="88"/>
      <c r="N10" s="88"/>
    </row>
    <row r="11" spans="1:18" ht="40.15" customHeight="1" x14ac:dyDescent="0.25">
      <c r="A11" s="330" t="s">
        <v>10</v>
      </c>
      <c r="B11" s="331"/>
      <c r="C11" s="331"/>
      <c r="D11" s="331"/>
      <c r="E11" s="331"/>
      <c r="F11" s="128">
        <v>0</v>
      </c>
      <c r="G11" s="128">
        <v>0</v>
      </c>
      <c r="H11" s="131">
        <f t="shared" ref="H11:H25" si="0">IFERROR(F11/G11,0)</f>
        <v>0</v>
      </c>
      <c r="I11" s="92"/>
      <c r="J11" s="92"/>
      <c r="K11" s="82"/>
      <c r="L11" s="93"/>
      <c r="M11" s="88"/>
      <c r="N11" s="88"/>
    </row>
    <row r="12" spans="1:18" ht="40.15" customHeight="1" x14ac:dyDescent="0.25">
      <c r="A12" s="330" t="s">
        <v>11</v>
      </c>
      <c r="B12" s="331"/>
      <c r="C12" s="331"/>
      <c r="D12" s="331"/>
      <c r="E12" s="331"/>
      <c r="F12" s="128">
        <v>0</v>
      </c>
      <c r="G12" s="128">
        <v>0</v>
      </c>
      <c r="H12" s="131">
        <f t="shared" si="0"/>
        <v>0</v>
      </c>
      <c r="I12" s="92"/>
      <c r="J12" s="92"/>
      <c r="K12" s="82"/>
      <c r="L12" s="93"/>
      <c r="M12" s="88"/>
      <c r="N12" s="88"/>
    </row>
    <row r="13" spans="1:18" ht="40.15" customHeight="1" x14ac:dyDescent="0.25">
      <c r="A13" s="330" t="s">
        <v>12</v>
      </c>
      <c r="B13" s="331"/>
      <c r="C13" s="331"/>
      <c r="D13" s="331"/>
      <c r="E13" s="331"/>
      <c r="F13" s="128">
        <v>0</v>
      </c>
      <c r="G13" s="128">
        <v>0</v>
      </c>
      <c r="H13" s="131">
        <f t="shared" si="0"/>
        <v>0</v>
      </c>
      <c r="I13" s="92"/>
      <c r="J13" s="92"/>
      <c r="K13" s="82"/>
      <c r="L13" s="93"/>
      <c r="M13" s="88"/>
      <c r="N13" s="88"/>
    </row>
    <row r="14" spans="1:18" ht="40.15" customHeight="1" x14ac:dyDescent="0.25">
      <c r="A14" s="330" t="s">
        <v>13</v>
      </c>
      <c r="B14" s="331"/>
      <c r="C14" s="331"/>
      <c r="D14" s="331"/>
      <c r="E14" s="331"/>
      <c r="F14" s="128">
        <v>0</v>
      </c>
      <c r="G14" s="128">
        <v>0</v>
      </c>
      <c r="H14" s="131">
        <f t="shared" si="0"/>
        <v>0</v>
      </c>
      <c r="I14" s="92"/>
      <c r="J14" s="92"/>
      <c r="K14" s="82"/>
      <c r="L14" s="93"/>
      <c r="M14" s="88"/>
      <c r="N14" s="88"/>
    </row>
    <row r="15" spans="1:18" ht="40.15" customHeight="1" x14ac:dyDescent="0.25">
      <c r="A15" s="330" t="s">
        <v>14</v>
      </c>
      <c r="B15" s="331"/>
      <c r="C15" s="331"/>
      <c r="D15" s="331"/>
      <c r="E15" s="331"/>
      <c r="F15" s="128">
        <v>0</v>
      </c>
      <c r="G15" s="128">
        <v>0</v>
      </c>
      <c r="H15" s="131">
        <f t="shared" si="0"/>
        <v>0</v>
      </c>
      <c r="I15" s="92"/>
      <c r="J15" s="92"/>
      <c r="K15" s="82"/>
      <c r="L15" s="93"/>
      <c r="M15" s="88"/>
      <c r="N15" s="88"/>
    </row>
    <row r="16" spans="1:18" ht="40.15" customHeight="1" x14ac:dyDescent="0.25">
      <c r="A16" s="330" t="s">
        <v>15</v>
      </c>
      <c r="B16" s="331"/>
      <c r="C16" s="331"/>
      <c r="D16" s="331"/>
      <c r="E16" s="331"/>
      <c r="F16" s="128">
        <v>0</v>
      </c>
      <c r="G16" s="128">
        <v>0</v>
      </c>
      <c r="H16" s="131">
        <f t="shared" si="0"/>
        <v>0</v>
      </c>
      <c r="I16" s="92"/>
      <c r="J16" s="92"/>
      <c r="K16" s="82"/>
      <c r="L16" s="93"/>
      <c r="M16" s="88"/>
      <c r="N16" s="88"/>
    </row>
    <row r="17" spans="1:14" ht="40.15" customHeight="1" x14ac:dyDescent="0.25">
      <c r="A17" s="330" t="s">
        <v>16</v>
      </c>
      <c r="B17" s="331"/>
      <c r="C17" s="331"/>
      <c r="D17" s="331"/>
      <c r="E17" s="331"/>
      <c r="F17" s="128">
        <v>0</v>
      </c>
      <c r="G17" s="128">
        <v>0</v>
      </c>
      <c r="H17" s="131">
        <f t="shared" si="0"/>
        <v>0</v>
      </c>
      <c r="I17" s="92"/>
      <c r="J17" s="92"/>
      <c r="K17" s="82"/>
      <c r="L17" s="93"/>
      <c r="M17" s="88"/>
      <c r="N17" s="88"/>
    </row>
    <row r="18" spans="1:14" ht="40.15" customHeight="1" x14ac:dyDescent="0.25">
      <c r="A18" s="330" t="s">
        <v>17</v>
      </c>
      <c r="B18" s="331"/>
      <c r="C18" s="331"/>
      <c r="D18" s="331"/>
      <c r="E18" s="331"/>
      <c r="F18" s="128">
        <v>0</v>
      </c>
      <c r="G18" s="128">
        <v>0</v>
      </c>
      <c r="H18" s="131">
        <f t="shared" si="0"/>
        <v>0</v>
      </c>
      <c r="I18" s="92"/>
      <c r="J18" s="92"/>
      <c r="K18" s="82"/>
      <c r="L18" s="93"/>
      <c r="M18" s="88"/>
      <c r="N18" s="88"/>
    </row>
    <row r="19" spans="1:14" ht="40.15" customHeight="1" thickBot="1" x14ac:dyDescent="0.3">
      <c r="A19" s="334" t="s">
        <v>18</v>
      </c>
      <c r="B19" s="335"/>
      <c r="C19" s="335"/>
      <c r="D19" s="335"/>
      <c r="E19" s="335"/>
      <c r="F19" s="128">
        <v>0</v>
      </c>
      <c r="G19" s="129">
        <v>0</v>
      </c>
      <c r="H19" s="132">
        <f t="shared" si="0"/>
        <v>0</v>
      </c>
      <c r="I19" s="92"/>
      <c r="J19" s="92"/>
      <c r="K19" s="82"/>
      <c r="L19" s="93"/>
      <c r="M19" s="88"/>
      <c r="N19" s="88"/>
    </row>
    <row r="20" spans="1:14" ht="40.15" customHeight="1" x14ac:dyDescent="0.25">
      <c r="A20" s="332" t="s">
        <v>75</v>
      </c>
      <c r="B20" s="333"/>
      <c r="C20" s="333"/>
      <c r="D20" s="333"/>
      <c r="E20" s="333"/>
      <c r="F20" s="127" t="s">
        <v>6</v>
      </c>
      <c r="G20" s="127" t="s">
        <v>157</v>
      </c>
      <c r="H20" s="130" t="s">
        <v>3</v>
      </c>
      <c r="I20" s="91"/>
      <c r="J20" s="91"/>
      <c r="K20" s="82"/>
      <c r="L20" s="94"/>
      <c r="M20" s="88"/>
      <c r="N20" s="88"/>
    </row>
    <row r="21" spans="1:14" ht="40.15" customHeight="1" x14ac:dyDescent="0.25">
      <c r="A21" s="330" t="s">
        <v>34</v>
      </c>
      <c r="B21" s="331"/>
      <c r="C21" s="331"/>
      <c r="D21" s="331"/>
      <c r="E21" s="331"/>
      <c r="F21" s="128">
        <v>0</v>
      </c>
      <c r="G21" s="128">
        <v>0</v>
      </c>
      <c r="H21" s="131">
        <f t="shared" si="0"/>
        <v>0</v>
      </c>
      <c r="I21" s="92"/>
      <c r="J21" s="92"/>
      <c r="K21" s="82"/>
      <c r="L21" s="93"/>
      <c r="M21" s="88"/>
      <c r="N21" s="88"/>
    </row>
    <row r="22" spans="1:14" ht="40.15" customHeight="1" thickBot="1" x14ac:dyDescent="0.3">
      <c r="A22" s="334" t="s">
        <v>35</v>
      </c>
      <c r="B22" s="335"/>
      <c r="C22" s="335"/>
      <c r="D22" s="335"/>
      <c r="E22" s="335"/>
      <c r="F22" s="129">
        <v>0</v>
      </c>
      <c r="G22" s="129">
        <v>0</v>
      </c>
      <c r="H22" s="132">
        <f t="shared" si="0"/>
        <v>0</v>
      </c>
      <c r="I22" s="92"/>
      <c r="J22" s="92"/>
      <c r="K22" s="82"/>
      <c r="L22" s="93"/>
      <c r="M22" s="88"/>
      <c r="N22" s="88"/>
    </row>
    <row r="23" spans="1:14" ht="40.15" customHeight="1" x14ac:dyDescent="0.25">
      <c r="A23" s="332" t="s">
        <v>76</v>
      </c>
      <c r="B23" s="333"/>
      <c r="C23" s="333"/>
      <c r="D23" s="333"/>
      <c r="E23" s="333"/>
      <c r="F23" s="127" t="s">
        <v>6</v>
      </c>
      <c r="G23" s="127" t="s">
        <v>157</v>
      </c>
      <c r="H23" s="130" t="s">
        <v>3</v>
      </c>
      <c r="I23" s="91"/>
      <c r="J23" s="91"/>
      <c r="K23" s="82"/>
      <c r="L23" s="93"/>
      <c r="M23" s="88"/>
      <c r="N23" s="88"/>
    </row>
    <row r="24" spans="1:14" ht="40.15" customHeight="1" x14ac:dyDescent="0.25">
      <c r="A24" s="330" t="s">
        <v>36</v>
      </c>
      <c r="B24" s="331"/>
      <c r="C24" s="331"/>
      <c r="D24" s="331"/>
      <c r="E24" s="331"/>
      <c r="F24" s="128">
        <v>20</v>
      </c>
      <c r="G24" s="128">
        <v>1</v>
      </c>
      <c r="H24" s="131">
        <f t="shared" si="0"/>
        <v>20</v>
      </c>
      <c r="I24" s="92"/>
      <c r="J24" s="92"/>
      <c r="K24" s="82"/>
      <c r="L24" s="93"/>
      <c r="M24" s="88"/>
      <c r="N24" s="88"/>
    </row>
    <row r="25" spans="1:14" ht="40.15" customHeight="1" thickBot="1" x14ac:dyDescent="0.3">
      <c r="A25" s="334" t="s">
        <v>37</v>
      </c>
      <c r="B25" s="335"/>
      <c r="C25" s="335"/>
      <c r="D25" s="335"/>
      <c r="E25" s="335"/>
      <c r="F25" s="128">
        <v>0</v>
      </c>
      <c r="G25" s="129">
        <v>0</v>
      </c>
      <c r="H25" s="132">
        <f t="shared" si="0"/>
        <v>0</v>
      </c>
      <c r="I25" s="92"/>
      <c r="J25" s="92"/>
      <c r="K25" s="82"/>
      <c r="L25" s="93"/>
      <c r="M25" s="88"/>
      <c r="N25" s="88"/>
    </row>
    <row r="26" spans="1:14" ht="40.15" customHeight="1" x14ac:dyDescent="0.25">
      <c r="A26" s="269" t="s">
        <v>77</v>
      </c>
      <c r="B26" s="270"/>
      <c r="C26" s="270"/>
      <c r="D26" s="270"/>
      <c r="E26" s="270"/>
      <c r="F26" s="270"/>
      <c r="G26" s="270"/>
      <c r="H26" s="271"/>
      <c r="I26" s="91"/>
      <c r="J26" s="91"/>
      <c r="K26" s="82"/>
      <c r="L26" s="94"/>
      <c r="M26" s="88"/>
      <c r="N26" s="88"/>
    </row>
    <row r="27" spans="1:14" ht="40.15" customHeight="1" x14ac:dyDescent="0.25">
      <c r="A27" s="265" t="s">
        <v>67</v>
      </c>
      <c r="B27" s="266"/>
      <c r="C27" s="266"/>
      <c r="D27" s="266"/>
      <c r="E27" s="266"/>
      <c r="F27" s="267" t="s">
        <v>3</v>
      </c>
      <c r="G27" s="267"/>
      <c r="H27" s="268"/>
      <c r="I27" s="86"/>
      <c r="J27" s="86"/>
      <c r="K27" s="82"/>
      <c r="L27" s="87"/>
      <c r="M27" s="88"/>
      <c r="N27" s="88"/>
    </row>
    <row r="28" spans="1:14" ht="40.15" customHeight="1" x14ac:dyDescent="0.25">
      <c r="A28" s="243" t="s">
        <v>55</v>
      </c>
      <c r="B28" s="244"/>
      <c r="C28" s="244"/>
      <c r="D28" s="244"/>
      <c r="E28" s="245"/>
      <c r="F28" s="246">
        <v>0</v>
      </c>
      <c r="G28" s="246"/>
      <c r="H28" s="247"/>
      <c r="I28" s="86"/>
      <c r="J28" s="86"/>
      <c r="K28" s="82"/>
      <c r="L28" s="87"/>
      <c r="M28" s="88"/>
      <c r="N28" s="88"/>
    </row>
    <row r="29" spans="1:14" ht="40.15" customHeight="1" x14ac:dyDescent="0.25">
      <c r="A29" s="265" t="s">
        <v>56</v>
      </c>
      <c r="B29" s="266"/>
      <c r="C29" s="266"/>
      <c r="D29" s="266"/>
      <c r="E29" s="266"/>
      <c r="F29" s="267" t="s">
        <v>3</v>
      </c>
      <c r="G29" s="267"/>
      <c r="H29" s="268"/>
      <c r="I29" s="86"/>
      <c r="J29" s="86"/>
      <c r="K29" s="82"/>
      <c r="L29" s="87"/>
      <c r="M29" s="88"/>
      <c r="N29" s="88"/>
    </row>
    <row r="30" spans="1:14" ht="40.15" customHeight="1" x14ac:dyDescent="0.25">
      <c r="A30" s="243" t="s">
        <v>55</v>
      </c>
      <c r="B30" s="244"/>
      <c r="C30" s="244"/>
      <c r="D30" s="244"/>
      <c r="E30" s="245"/>
      <c r="F30" s="246">
        <v>0</v>
      </c>
      <c r="G30" s="246"/>
      <c r="H30" s="247"/>
      <c r="I30" s="86"/>
      <c r="J30" s="86"/>
      <c r="K30" s="82"/>
      <c r="L30" s="87"/>
      <c r="M30" s="88"/>
      <c r="N30" s="88"/>
    </row>
    <row r="31" spans="1:14" ht="40.15" customHeight="1" x14ac:dyDescent="0.25">
      <c r="A31" s="265" t="s">
        <v>69</v>
      </c>
      <c r="B31" s="266"/>
      <c r="C31" s="266"/>
      <c r="D31" s="266"/>
      <c r="E31" s="266"/>
      <c r="F31" s="267" t="s">
        <v>3</v>
      </c>
      <c r="G31" s="267"/>
      <c r="H31" s="268"/>
      <c r="I31" s="86"/>
      <c r="J31" s="86"/>
      <c r="K31" s="82"/>
      <c r="L31" s="87"/>
      <c r="M31" s="88"/>
      <c r="N31" s="88"/>
    </row>
    <row r="32" spans="1:14" ht="40.15" customHeight="1" thickBot="1" x14ac:dyDescent="0.3">
      <c r="A32" s="282" t="s">
        <v>57</v>
      </c>
      <c r="B32" s="283"/>
      <c r="C32" s="283"/>
      <c r="D32" s="283"/>
      <c r="E32" s="284"/>
      <c r="F32" s="285">
        <v>0</v>
      </c>
      <c r="G32" s="285"/>
      <c r="H32" s="286"/>
      <c r="I32" s="86"/>
      <c r="J32" s="86"/>
      <c r="K32" s="82"/>
      <c r="L32" s="87"/>
      <c r="M32" s="88"/>
      <c r="N32" s="88"/>
    </row>
    <row r="33" spans="1:18" ht="37.15" customHeight="1" x14ac:dyDescent="0.25">
      <c r="A33" s="259" t="s">
        <v>155</v>
      </c>
      <c r="B33" s="260"/>
      <c r="C33" s="260"/>
      <c r="D33" s="260"/>
      <c r="E33" s="260"/>
      <c r="F33" s="344" t="s">
        <v>3</v>
      </c>
      <c r="G33" s="344"/>
      <c r="H33" s="345"/>
      <c r="I33" s="86"/>
      <c r="J33" s="86"/>
      <c r="K33" s="82"/>
      <c r="L33" s="87"/>
      <c r="M33" s="88"/>
      <c r="N33" s="88"/>
    </row>
    <row r="34" spans="1:18" ht="40.15" customHeight="1" thickBot="1" x14ac:dyDescent="0.3">
      <c r="A34" s="263" t="s">
        <v>147</v>
      </c>
      <c r="B34" s="264"/>
      <c r="C34" s="264"/>
      <c r="D34" s="264"/>
      <c r="E34" s="264"/>
      <c r="F34" s="295">
        <v>50</v>
      </c>
      <c r="G34" s="295"/>
      <c r="H34" s="296"/>
      <c r="I34" s="86"/>
      <c r="J34" s="86"/>
      <c r="K34" s="82"/>
      <c r="L34" s="87"/>
      <c r="M34" s="88"/>
      <c r="N34" s="88"/>
    </row>
    <row r="35" spans="1:18" ht="37.15" customHeight="1" x14ac:dyDescent="0.25">
      <c r="A35" s="269" t="s">
        <v>124</v>
      </c>
      <c r="B35" s="270"/>
      <c r="C35" s="270"/>
      <c r="D35" s="270"/>
      <c r="E35" s="270"/>
      <c r="F35" s="270"/>
      <c r="G35" s="270"/>
      <c r="H35" s="271"/>
      <c r="I35" s="91"/>
      <c r="J35" s="91"/>
      <c r="K35" s="82"/>
      <c r="L35" s="87"/>
      <c r="M35" s="88"/>
      <c r="N35" s="88"/>
    </row>
    <row r="36" spans="1:18" ht="37.15" customHeight="1" x14ac:dyDescent="0.25">
      <c r="A36" s="310" t="s">
        <v>58</v>
      </c>
      <c r="B36" s="311"/>
      <c r="C36" s="311"/>
      <c r="D36" s="311"/>
      <c r="E36" s="311"/>
      <c r="F36" s="311"/>
      <c r="G36" s="312" t="s">
        <v>3</v>
      </c>
      <c r="H36" s="313"/>
      <c r="I36" s="86"/>
      <c r="J36" s="86"/>
      <c r="K36" s="82"/>
      <c r="L36" s="87"/>
      <c r="M36" s="88"/>
      <c r="N36" s="88"/>
    </row>
    <row r="37" spans="1:18" ht="40.15" customHeight="1" x14ac:dyDescent="0.25">
      <c r="A37" s="277" t="s">
        <v>123</v>
      </c>
      <c r="B37" s="278"/>
      <c r="C37" s="278"/>
      <c r="D37" s="278"/>
      <c r="E37" s="278"/>
      <c r="F37" s="279"/>
      <c r="G37" s="280">
        <v>15</v>
      </c>
      <c r="H37" s="281"/>
      <c r="I37" s="86"/>
      <c r="J37" s="86"/>
      <c r="K37" s="82"/>
      <c r="L37" s="87"/>
      <c r="M37" s="88"/>
      <c r="N37" s="88"/>
    </row>
    <row r="38" spans="1:18" ht="37.15" customHeight="1" x14ac:dyDescent="0.25">
      <c r="A38" s="310" t="s">
        <v>59</v>
      </c>
      <c r="B38" s="311"/>
      <c r="C38" s="311"/>
      <c r="D38" s="311"/>
      <c r="E38" s="311"/>
      <c r="F38" s="314"/>
      <c r="G38" s="312" t="s">
        <v>3</v>
      </c>
      <c r="H38" s="313"/>
      <c r="I38" s="86"/>
      <c r="J38" s="86"/>
      <c r="K38" s="82"/>
      <c r="L38" s="87"/>
      <c r="M38" s="88"/>
      <c r="N38" s="88"/>
    </row>
    <row r="39" spans="1:18" ht="40.15" customHeight="1" thickBot="1" x14ac:dyDescent="0.3">
      <c r="A39" s="277" t="s">
        <v>123</v>
      </c>
      <c r="B39" s="278"/>
      <c r="C39" s="278"/>
      <c r="D39" s="278"/>
      <c r="E39" s="278"/>
      <c r="F39" s="279"/>
      <c r="G39" s="295">
        <v>10</v>
      </c>
      <c r="H39" s="296"/>
      <c r="I39" s="86"/>
      <c r="J39" s="86"/>
      <c r="K39" s="82"/>
      <c r="L39" s="87"/>
      <c r="M39" s="88"/>
      <c r="N39" s="88"/>
    </row>
    <row r="40" spans="1:18" ht="37.15" customHeight="1" x14ac:dyDescent="0.25">
      <c r="A40" s="259" t="s">
        <v>125</v>
      </c>
      <c r="B40" s="260"/>
      <c r="C40" s="260"/>
      <c r="D40" s="260"/>
      <c r="E40" s="260"/>
      <c r="F40" s="260"/>
      <c r="G40" s="344" t="s">
        <v>3</v>
      </c>
      <c r="H40" s="345"/>
      <c r="I40" s="86"/>
      <c r="J40" s="86"/>
      <c r="K40" s="82"/>
      <c r="L40" s="87"/>
      <c r="M40" s="88"/>
      <c r="N40" s="88"/>
    </row>
    <row r="41" spans="1:18" ht="40.15" customHeight="1" thickBot="1" x14ac:dyDescent="0.3">
      <c r="A41" s="346" t="s">
        <v>54</v>
      </c>
      <c r="B41" s="347"/>
      <c r="C41" s="347"/>
      <c r="D41" s="347"/>
      <c r="E41" s="347"/>
      <c r="F41" s="348"/>
      <c r="G41" s="295">
        <v>10</v>
      </c>
      <c r="H41" s="296"/>
      <c r="I41" s="86"/>
      <c r="J41" s="86"/>
      <c r="K41" s="82"/>
      <c r="L41" s="87"/>
      <c r="M41" s="88"/>
      <c r="N41" s="88"/>
    </row>
    <row r="42" spans="1:18" ht="37.9" customHeight="1" thickBot="1" x14ac:dyDescent="0.3">
      <c r="A42" s="349" t="s">
        <v>110</v>
      </c>
      <c r="B42" s="350"/>
      <c r="C42" s="350"/>
      <c r="D42" s="350"/>
      <c r="E42" s="350"/>
      <c r="F42" s="350"/>
      <c r="G42" s="350"/>
      <c r="H42" s="24" t="s">
        <v>1</v>
      </c>
      <c r="I42" s="101"/>
      <c r="J42" s="101"/>
      <c r="K42" s="82"/>
      <c r="L42" s="96">
        <f>VLOOKUP(H42,$A$85:$C$86,3,TRUE)</f>
        <v>1</v>
      </c>
      <c r="M42" s="88"/>
      <c r="N42" s="88"/>
    </row>
    <row r="43" spans="1:18" s="57" customFormat="1" ht="48.6" customHeight="1" x14ac:dyDescent="0.25">
      <c r="A43" s="351" t="s">
        <v>146</v>
      </c>
      <c r="B43" s="352"/>
      <c r="C43" s="352"/>
      <c r="D43" s="352"/>
      <c r="E43" s="353"/>
      <c r="F43" s="40" t="s">
        <v>103</v>
      </c>
      <c r="G43" s="40" t="s">
        <v>3</v>
      </c>
      <c r="H43" s="112" t="s">
        <v>19</v>
      </c>
      <c r="I43" s="62"/>
      <c r="J43" s="62"/>
      <c r="K43" s="47"/>
      <c r="L43" s="63"/>
      <c r="M43" s="55"/>
      <c r="N43" s="55"/>
      <c r="O43" s="56"/>
      <c r="P43" s="56"/>
      <c r="Q43" s="56"/>
      <c r="R43" s="56"/>
    </row>
    <row r="44" spans="1:18" s="57" customFormat="1" ht="33.6" customHeight="1" thickBot="1" x14ac:dyDescent="0.3">
      <c r="A44" s="354"/>
      <c r="B44" s="355"/>
      <c r="C44" s="355"/>
      <c r="D44" s="355"/>
      <c r="E44" s="356"/>
      <c r="F44" s="118">
        <v>4.25</v>
      </c>
      <c r="G44" s="113">
        <f>VLOOKUP(F44,$E$85:$H$87,4)</f>
        <v>10</v>
      </c>
      <c r="H44" s="114" t="str">
        <f>VLOOKUP(G44,$F$91:$H$93,3,TRUE)</f>
        <v>pozytywna</v>
      </c>
      <c r="I44" s="111"/>
      <c r="J44" s="58"/>
      <c r="K44" s="47"/>
      <c r="L44" s="96">
        <f>VLOOKUP(H44,$A$85:$C$86,3,TRUE)</f>
        <v>1</v>
      </c>
      <c r="M44" s="55"/>
      <c r="N44" s="55"/>
      <c r="O44" s="56"/>
      <c r="P44" s="56"/>
      <c r="Q44" s="56"/>
      <c r="R44" s="56"/>
    </row>
    <row r="45" spans="1:18" s="57" customFormat="1" ht="40.15" customHeight="1" x14ac:dyDescent="0.25">
      <c r="A45" s="357" t="s">
        <v>149</v>
      </c>
      <c r="B45" s="358"/>
      <c r="C45" s="358"/>
      <c r="D45" s="358"/>
      <c r="E45" s="358"/>
      <c r="F45" s="358"/>
      <c r="G45" s="338"/>
      <c r="H45" s="339"/>
      <c r="I45" s="111"/>
      <c r="J45" s="58"/>
      <c r="K45" s="47"/>
      <c r="L45" s="63"/>
      <c r="M45" s="55"/>
      <c r="N45" s="55"/>
      <c r="O45" s="56"/>
      <c r="P45" s="56"/>
      <c r="Q45" s="56"/>
      <c r="R45" s="56"/>
    </row>
    <row r="46" spans="1:18" s="57" customFormat="1" ht="73.150000000000006" customHeight="1" x14ac:dyDescent="0.25">
      <c r="A46" s="359"/>
      <c r="B46" s="360"/>
      <c r="C46" s="360"/>
      <c r="D46" s="360"/>
      <c r="E46" s="360"/>
      <c r="F46" s="360"/>
      <c r="G46" s="43" t="s">
        <v>3</v>
      </c>
      <c r="H46" s="44" t="s">
        <v>19</v>
      </c>
      <c r="I46" s="69"/>
      <c r="J46" s="69"/>
      <c r="K46" s="47"/>
      <c r="L46" s="63"/>
      <c r="M46" s="55"/>
      <c r="N46" s="55"/>
      <c r="O46" s="56"/>
      <c r="P46" s="56"/>
      <c r="Q46" s="56"/>
      <c r="R46" s="56"/>
    </row>
    <row r="47" spans="1:18" s="57" customFormat="1" ht="40.9" customHeight="1" thickBot="1" x14ac:dyDescent="0.3">
      <c r="A47" s="248" t="s">
        <v>117</v>
      </c>
      <c r="B47" s="249"/>
      <c r="C47" s="249"/>
      <c r="D47" s="249"/>
      <c r="E47" s="249"/>
      <c r="F47" s="249"/>
      <c r="G47" s="38">
        <v>5</v>
      </c>
      <c r="H47" s="4" t="str">
        <f>VLOOKUP(G47,$F$91:$H$93,3,TRUE)</f>
        <v>pozytywna</v>
      </c>
      <c r="I47" s="66"/>
      <c r="J47" s="66"/>
      <c r="K47" s="47"/>
      <c r="L47" s="96">
        <f>VLOOKUP(H47,$A$85:$C$86,3,TRUE)</f>
        <v>1</v>
      </c>
      <c r="M47" s="55"/>
      <c r="N47" s="55"/>
      <c r="O47" s="56"/>
      <c r="P47" s="56"/>
      <c r="Q47" s="56"/>
      <c r="R47" s="56"/>
    </row>
    <row r="48" spans="1:18" ht="34.9" customHeight="1" x14ac:dyDescent="0.25">
      <c r="A48" s="340" t="s">
        <v>126</v>
      </c>
      <c r="B48" s="341"/>
      <c r="C48" s="341"/>
      <c r="D48" s="341"/>
      <c r="E48" s="341"/>
      <c r="F48" s="341"/>
      <c r="G48" s="25" t="s">
        <v>3</v>
      </c>
      <c r="H48" s="26" t="s">
        <v>19</v>
      </c>
      <c r="I48" s="91"/>
      <c r="J48" s="91"/>
      <c r="K48" s="82"/>
      <c r="L48" s="87"/>
      <c r="M48" s="88"/>
      <c r="N48" s="88"/>
    </row>
    <row r="49" spans="1:14" ht="37.9" customHeight="1" thickBot="1" x14ac:dyDescent="0.3">
      <c r="A49" s="342"/>
      <c r="B49" s="343"/>
      <c r="C49" s="343"/>
      <c r="D49" s="343"/>
      <c r="E49" s="343"/>
      <c r="F49" s="343"/>
      <c r="G49" s="116">
        <f>SUM(H10:H19,H21:H22,H24:H25,F34,F28,F30,F32,G37,G39,G44,G41,G47)</f>
        <v>134.28571428571428</v>
      </c>
      <c r="H49" s="4" t="str">
        <f>VLOOKUP(G49,$A$70:$C$71,3,TRUE)</f>
        <v>pozytywna</v>
      </c>
      <c r="I49" s="95"/>
      <c r="J49" s="95"/>
      <c r="K49" s="82"/>
      <c r="L49" s="96">
        <f>VLOOKUP(H49,$A$85:$C$87,3,TRUE)</f>
        <v>1</v>
      </c>
      <c r="M49" s="88"/>
      <c r="N49" s="88"/>
    </row>
    <row r="50" spans="1:14" ht="34.9" customHeight="1" x14ac:dyDescent="0.25">
      <c r="A50" s="274" t="s">
        <v>115</v>
      </c>
      <c r="B50" s="275"/>
      <c r="C50" s="275"/>
      <c r="D50" s="275"/>
      <c r="E50" s="275"/>
      <c r="F50" s="275"/>
      <c r="G50" s="275"/>
      <c r="H50" s="276"/>
      <c r="I50" s="97"/>
      <c r="J50" s="97"/>
      <c r="K50" s="82"/>
      <c r="L50" s="98"/>
      <c r="M50" s="88"/>
      <c r="N50" s="88"/>
    </row>
    <row r="51" spans="1:14" ht="79.900000000000006" customHeight="1" thickBot="1" x14ac:dyDescent="0.3">
      <c r="A51" s="305"/>
      <c r="B51" s="306"/>
      <c r="C51" s="306"/>
      <c r="D51" s="306"/>
      <c r="E51" s="306"/>
      <c r="F51" s="306"/>
      <c r="G51" s="306"/>
      <c r="H51" s="307"/>
      <c r="I51" s="99"/>
      <c r="J51" s="99"/>
      <c r="K51" s="82"/>
      <c r="L51" s="100"/>
      <c r="M51" s="88"/>
      <c r="N51" s="88"/>
    </row>
    <row r="52" spans="1:14" ht="34.9" customHeight="1" x14ac:dyDescent="0.25">
      <c r="A52" s="308" t="s">
        <v>116</v>
      </c>
      <c r="B52" s="309"/>
      <c r="C52" s="309"/>
      <c r="D52" s="309"/>
      <c r="E52" s="309"/>
      <c r="F52" s="309"/>
      <c r="G52" s="309"/>
      <c r="H52" s="23" t="s">
        <v>1</v>
      </c>
      <c r="I52" s="101"/>
      <c r="J52" s="101"/>
      <c r="K52" s="82"/>
      <c r="L52" s="96">
        <f>VLOOKUP(H52,$A$85:$C$87,3,TRUE)</f>
        <v>1</v>
      </c>
      <c r="M52" s="88"/>
      <c r="N52" s="88"/>
    </row>
    <row r="53" spans="1:14" ht="79.900000000000006" customHeight="1" thickBot="1" x14ac:dyDescent="0.3">
      <c r="A53" s="305"/>
      <c r="B53" s="306"/>
      <c r="C53" s="306"/>
      <c r="D53" s="306"/>
      <c r="E53" s="306"/>
      <c r="F53" s="306"/>
      <c r="G53" s="306"/>
      <c r="H53" s="307"/>
      <c r="I53" s="99"/>
      <c r="J53" s="99"/>
      <c r="K53" s="82"/>
      <c r="L53" s="100"/>
      <c r="M53" s="88"/>
      <c r="N53" s="88"/>
    </row>
    <row r="54" spans="1:14" ht="40.15" customHeight="1" thickBot="1" x14ac:dyDescent="0.3">
      <c r="A54" s="297" t="s">
        <v>0</v>
      </c>
      <c r="B54" s="298"/>
      <c r="C54" s="298"/>
      <c r="D54" s="298"/>
      <c r="E54" s="298"/>
      <c r="F54" s="299"/>
      <c r="G54" s="300" t="str">
        <f>VLOOKUP(L54,$E$75:$G$76,3,TRUE)</f>
        <v>pozytywna</v>
      </c>
      <c r="H54" s="301"/>
      <c r="I54" s="95"/>
      <c r="J54" s="95"/>
      <c r="K54" s="82"/>
      <c r="L54" s="96">
        <f>SUM(L28:L53)</f>
        <v>5</v>
      </c>
      <c r="M54" s="88"/>
      <c r="N54" s="88"/>
    </row>
    <row r="55" spans="1:14" ht="19.899999999999999" customHeight="1" x14ac:dyDescent="0.25">
      <c r="A55" s="302" t="s">
        <v>39</v>
      </c>
      <c r="B55" s="303"/>
      <c r="C55" s="303"/>
      <c r="D55" s="303"/>
      <c r="E55" s="303"/>
      <c r="F55" s="303"/>
      <c r="G55" s="303"/>
      <c r="H55" s="304"/>
      <c r="I55" s="102"/>
      <c r="J55" s="102"/>
      <c r="K55" s="82"/>
      <c r="L55" s="103"/>
      <c r="M55" s="88"/>
      <c r="N55" s="88"/>
    </row>
    <row r="56" spans="1:14" ht="34.9" customHeight="1" thickBot="1" x14ac:dyDescent="0.3">
      <c r="A56" s="204" t="s">
        <v>156</v>
      </c>
      <c r="B56" s="205"/>
      <c r="C56" s="205"/>
      <c r="D56" s="205"/>
      <c r="E56" s="205"/>
      <c r="F56" s="205"/>
      <c r="G56" s="205"/>
      <c r="H56" s="206"/>
      <c r="I56" s="102"/>
      <c r="J56" s="102"/>
      <c r="K56" s="82"/>
      <c r="L56" s="103"/>
      <c r="M56" s="88"/>
      <c r="N56" s="88"/>
    </row>
    <row r="57" spans="1:14" ht="34.9" customHeight="1" thickBot="1" x14ac:dyDescent="0.3">
      <c r="A57" s="315" t="s">
        <v>40</v>
      </c>
      <c r="B57" s="316"/>
      <c r="C57" s="317"/>
      <c r="D57" s="318"/>
      <c r="E57" s="318"/>
      <c r="F57" s="318"/>
      <c r="G57" s="318"/>
      <c r="H57" s="319"/>
      <c r="I57" s="104"/>
      <c r="J57" s="104"/>
      <c r="K57" s="82"/>
      <c r="L57" s="88"/>
      <c r="M57" s="88"/>
      <c r="N57" s="88"/>
    </row>
    <row r="58" spans="1:14" ht="34.9" customHeight="1" thickBot="1" x14ac:dyDescent="0.3">
      <c r="A58" s="315" t="s">
        <v>90</v>
      </c>
      <c r="B58" s="316"/>
      <c r="C58" s="5"/>
      <c r="D58" s="6"/>
      <c r="E58" s="6"/>
      <c r="F58" s="6"/>
      <c r="G58" s="6"/>
      <c r="H58" s="7"/>
      <c r="I58" s="105"/>
      <c r="J58" s="105"/>
      <c r="K58" s="82"/>
      <c r="L58" s="88"/>
      <c r="M58" s="88"/>
      <c r="N58" s="88"/>
    </row>
    <row r="59" spans="1:14" ht="34.9" customHeight="1" x14ac:dyDescent="0.25">
      <c r="A59" s="320" t="s">
        <v>41</v>
      </c>
      <c r="B59" s="321"/>
      <c r="C59" s="322"/>
      <c r="D59" s="322"/>
      <c r="E59" s="322"/>
      <c r="F59" s="322"/>
      <c r="G59" s="322"/>
      <c r="H59" s="323"/>
      <c r="I59" s="106"/>
      <c r="J59" s="106"/>
      <c r="K59" s="82"/>
      <c r="L59" s="88"/>
      <c r="M59" s="88"/>
      <c r="N59" s="88"/>
    </row>
    <row r="60" spans="1:14" ht="34.9" customHeight="1" x14ac:dyDescent="0.25">
      <c r="A60" s="265" t="s">
        <v>43</v>
      </c>
      <c r="B60" s="287"/>
      <c r="C60" s="288"/>
      <c r="D60" s="288"/>
      <c r="E60" s="288"/>
      <c r="F60" s="288"/>
      <c r="G60" s="288"/>
      <c r="H60" s="289"/>
      <c r="I60" s="106"/>
      <c r="J60" s="106"/>
      <c r="K60" s="82"/>
      <c r="L60" s="88"/>
      <c r="M60" s="88"/>
      <c r="N60" s="88"/>
    </row>
    <row r="61" spans="1:14" ht="34.9" customHeight="1" x14ac:dyDescent="0.25">
      <c r="A61" s="265" t="s">
        <v>44</v>
      </c>
      <c r="B61" s="287"/>
      <c r="C61" s="288"/>
      <c r="D61" s="288"/>
      <c r="E61" s="288"/>
      <c r="F61" s="288"/>
      <c r="G61" s="288"/>
      <c r="H61" s="289"/>
      <c r="I61" s="106"/>
      <c r="J61" s="106"/>
      <c r="K61" s="82"/>
      <c r="L61" s="88"/>
      <c r="M61" s="88"/>
      <c r="N61" s="88"/>
    </row>
    <row r="62" spans="1:14" ht="34.9" customHeight="1" x14ac:dyDescent="0.25">
      <c r="A62" s="265" t="s">
        <v>44</v>
      </c>
      <c r="B62" s="287"/>
      <c r="C62" s="288"/>
      <c r="D62" s="288"/>
      <c r="E62" s="288"/>
      <c r="F62" s="288"/>
      <c r="G62" s="288"/>
      <c r="H62" s="289"/>
      <c r="I62" s="106"/>
      <c r="J62" s="106"/>
      <c r="K62" s="82"/>
      <c r="L62" s="88"/>
      <c r="M62" s="88"/>
      <c r="N62" s="88"/>
    </row>
    <row r="63" spans="1:14" ht="34.9" customHeight="1" x14ac:dyDescent="0.25">
      <c r="A63" s="265" t="s">
        <v>44</v>
      </c>
      <c r="B63" s="287"/>
      <c r="C63" s="288"/>
      <c r="D63" s="288"/>
      <c r="E63" s="288"/>
      <c r="F63" s="288"/>
      <c r="G63" s="288"/>
      <c r="H63" s="289"/>
      <c r="I63" s="106"/>
      <c r="J63" s="106"/>
      <c r="K63" s="82"/>
      <c r="L63" s="88"/>
      <c r="M63" s="88"/>
      <c r="N63" s="88"/>
    </row>
    <row r="64" spans="1:14" ht="34.9" customHeight="1" x14ac:dyDescent="0.25">
      <c r="A64" s="265" t="s">
        <v>44</v>
      </c>
      <c r="B64" s="287"/>
      <c r="C64" s="288"/>
      <c r="D64" s="288"/>
      <c r="E64" s="288"/>
      <c r="F64" s="288"/>
      <c r="G64" s="288"/>
      <c r="H64" s="289"/>
      <c r="I64" s="106"/>
      <c r="J64" s="106"/>
      <c r="K64" s="82"/>
      <c r="L64" s="88"/>
      <c r="M64" s="88"/>
      <c r="N64" s="88"/>
    </row>
    <row r="65" spans="1:14" ht="34.9" customHeight="1" thickBot="1" x14ac:dyDescent="0.3">
      <c r="A65" s="324" t="s">
        <v>44</v>
      </c>
      <c r="B65" s="325"/>
      <c r="C65" s="326"/>
      <c r="D65" s="326"/>
      <c r="E65" s="326"/>
      <c r="F65" s="326"/>
      <c r="G65" s="326"/>
      <c r="H65" s="327"/>
      <c r="I65" s="106"/>
      <c r="J65" s="106"/>
      <c r="K65" s="82"/>
      <c r="L65" s="88"/>
      <c r="M65" s="88"/>
      <c r="N65" s="88"/>
    </row>
    <row r="66" spans="1:14" ht="34.9" customHeight="1" thickBot="1" x14ac:dyDescent="0.3">
      <c r="A66" s="328" t="s">
        <v>42</v>
      </c>
      <c r="B66" s="329"/>
      <c r="C66" s="8"/>
      <c r="D66" s="9"/>
      <c r="E66" s="9"/>
      <c r="F66" s="9"/>
      <c r="G66" s="9"/>
      <c r="H66" s="10"/>
      <c r="I66" s="105"/>
      <c r="J66" s="105"/>
      <c r="K66" s="82"/>
      <c r="L66" s="88"/>
      <c r="M66" s="88"/>
      <c r="N66" s="88"/>
    </row>
    <row r="67" spans="1:14" s="89" customFormat="1" ht="26.45" customHeight="1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82"/>
      <c r="L67" s="88"/>
      <c r="M67" s="88"/>
      <c r="N67" s="88"/>
    </row>
    <row r="68" spans="1:14" s="89" customFormat="1" ht="26.45" customHeight="1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82"/>
      <c r="L68" s="88"/>
      <c r="M68" s="88"/>
      <c r="N68" s="88"/>
    </row>
    <row r="69" spans="1:14" ht="18.75" x14ac:dyDescent="0.25">
      <c r="A69" s="108" t="s">
        <v>23</v>
      </c>
      <c r="B69" s="108"/>
      <c r="C69" s="108"/>
      <c r="D69" s="108"/>
      <c r="E69" s="108" t="s">
        <v>22</v>
      </c>
      <c r="F69" s="108"/>
      <c r="G69" s="108"/>
      <c r="H69" s="108"/>
      <c r="I69" s="108"/>
      <c r="J69" s="108"/>
      <c r="K69" s="82"/>
      <c r="L69" s="108"/>
      <c r="M69" s="88"/>
      <c r="N69" s="88"/>
    </row>
    <row r="70" spans="1:14" ht="18.75" x14ac:dyDescent="0.25">
      <c r="A70" s="108">
        <v>0</v>
      </c>
      <c r="B70" s="108" t="s">
        <v>134</v>
      </c>
      <c r="C70" s="108" t="s">
        <v>2</v>
      </c>
      <c r="D70" s="108"/>
      <c r="E70" s="108" t="s">
        <v>1</v>
      </c>
      <c r="F70" s="108" t="s">
        <v>1</v>
      </c>
      <c r="G70" s="108" t="s">
        <v>1</v>
      </c>
      <c r="H70" s="108"/>
      <c r="I70" s="108"/>
      <c r="J70" s="108"/>
      <c r="K70" s="82"/>
      <c r="L70" s="108"/>
      <c r="M70" s="88"/>
      <c r="N70" s="88"/>
    </row>
    <row r="71" spans="1:14" ht="18.75" x14ac:dyDescent="0.25">
      <c r="A71" s="108">
        <v>75</v>
      </c>
      <c r="B71" s="108" t="s">
        <v>135</v>
      </c>
      <c r="C71" s="108" t="s">
        <v>1</v>
      </c>
      <c r="D71" s="108"/>
      <c r="E71" s="108" t="s">
        <v>2</v>
      </c>
      <c r="F71" s="108" t="s">
        <v>2</v>
      </c>
      <c r="G71" s="108" t="s">
        <v>2</v>
      </c>
      <c r="H71" s="108"/>
      <c r="I71" s="108"/>
      <c r="J71" s="108"/>
      <c r="K71" s="82"/>
      <c r="L71" s="108"/>
      <c r="M71" s="88"/>
      <c r="N71" s="88"/>
    </row>
    <row r="72" spans="1:14" ht="18.75" x14ac:dyDescent="0.2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82"/>
      <c r="L72" s="108"/>
      <c r="M72" s="88"/>
      <c r="N72" s="88"/>
    </row>
    <row r="73" spans="1:14" ht="18.75" x14ac:dyDescent="0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82"/>
      <c r="L73" s="108"/>
      <c r="M73" s="88"/>
      <c r="N73" s="88"/>
    </row>
    <row r="74" spans="1:14" ht="18.75" x14ac:dyDescent="0.25">
      <c r="A74" s="108" t="s">
        <v>8</v>
      </c>
      <c r="B74" s="108"/>
      <c r="C74" s="108"/>
      <c r="D74" s="108"/>
      <c r="E74" s="108" t="s">
        <v>24</v>
      </c>
      <c r="F74" s="108"/>
      <c r="G74" s="108"/>
      <c r="H74" s="108"/>
      <c r="I74" s="108"/>
      <c r="J74" s="108"/>
      <c r="K74" s="82"/>
      <c r="L74" s="108"/>
      <c r="M74" s="88"/>
      <c r="N74" s="88"/>
    </row>
    <row r="75" spans="1:14" ht="18.75" x14ac:dyDescent="0.25">
      <c r="A75" s="108">
        <v>0</v>
      </c>
      <c r="B75" s="108" t="s">
        <v>20</v>
      </c>
      <c r="C75" s="108" t="s">
        <v>2</v>
      </c>
      <c r="D75" s="108"/>
      <c r="E75" s="108">
        <v>0</v>
      </c>
      <c r="F75" s="108">
        <v>0</v>
      </c>
      <c r="G75" s="108" t="s">
        <v>2</v>
      </c>
      <c r="H75" s="108"/>
      <c r="I75" s="108"/>
      <c r="J75" s="108"/>
      <c r="K75" s="82"/>
      <c r="L75" s="108"/>
      <c r="M75" s="88"/>
      <c r="N75" s="88"/>
    </row>
    <row r="76" spans="1:14" ht="18.75" x14ac:dyDescent="0.25">
      <c r="A76" s="108">
        <v>100</v>
      </c>
      <c r="B76" s="108" t="s">
        <v>21</v>
      </c>
      <c r="C76" s="108" t="s">
        <v>1</v>
      </c>
      <c r="D76" s="108"/>
      <c r="E76" s="108">
        <v>5</v>
      </c>
      <c r="F76" s="108">
        <v>5</v>
      </c>
      <c r="G76" s="108" t="s">
        <v>1</v>
      </c>
      <c r="H76" s="108"/>
      <c r="I76" s="108"/>
      <c r="J76" s="108"/>
      <c r="K76" s="82"/>
      <c r="L76" s="108"/>
      <c r="M76" s="88"/>
      <c r="N76" s="88"/>
    </row>
    <row r="77" spans="1:14" ht="18.75" x14ac:dyDescent="0.25">
      <c r="A77" s="108"/>
      <c r="B77" s="108"/>
      <c r="C77" s="108"/>
      <c r="D77" s="108"/>
      <c r="E77" s="108">
        <v>0</v>
      </c>
      <c r="F77" s="108">
        <v>0</v>
      </c>
      <c r="G77" s="108" t="s">
        <v>28</v>
      </c>
      <c r="H77" s="108"/>
      <c r="I77" s="108"/>
      <c r="J77" s="108"/>
      <c r="K77" s="82"/>
      <c r="L77" s="108"/>
      <c r="M77" s="88"/>
      <c r="N77" s="88"/>
    </row>
    <row r="78" spans="1:14" ht="18.75" x14ac:dyDescent="0.25">
      <c r="A78" s="108"/>
      <c r="B78" s="108"/>
      <c r="C78" s="108"/>
      <c r="D78" s="108"/>
      <c r="E78" s="108">
        <v>1</v>
      </c>
      <c r="F78" s="108"/>
      <c r="G78" s="108"/>
      <c r="H78" s="108"/>
      <c r="I78" s="108"/>
      <c r="J78" s="108"/>
      <c r="K78" s="82"/>
      <c r="L78" s="108"/>
      <c r="M78" s="88"/>
      <c r="N78" s="88"/>
    </row>
    <row r="79" spans="1:14" ht="18.75" x14ac:dyDescent="0.25">
      <c r="A79" s="108" t="s">
        <v>25</v>
      </c>
      <c r="B79" s="108"/>
      <c r="C79" s="108"/>
      <c r="D79" s="108"/>
      <c r="E79" s="108">
        <v>2</v>
      </c>
      <c r="F79" s="108"/>
      <c r="G79" s="108"/>
      <c r="H79" s="108"/>
      <c r="I79" s="108"/>
      <c r="J79" s="108"/>
      <c r="K79" s="82"/>
      <c r="L79" s="108"/>
      <c r="M79" s="88"/>
      <c r="N79" s="88"/>
    </row>
    <row r="80" spans="1:14" ht="18.75" x14ac:dyDescent="0.25">
      <c r="A80" s="109">
        <v>2</v>
      </c>
      <c r="B80" s="109" t="s">
        <v>26</v>
      </c>
      <c r="C80" s="108" t="s">
        <v>2</v>
      </c>
      <c r="D80" s="108"/>
      <c r="E80" s="108">
        <v>3</v>
      </c>
      <c r="F80" s="108"/>
      <c r="G80" s="108"/>
      <c r="H80" s="108"/>
      <c r="I80" s="108"/>
      <c r="J80" s="108"/>
      <c r="K80" s="82"/>
      <c r="L80" s="108"/>
      <c r="M80" s="88"/>
      <c r="N80" s="88"/>
    </row>
    <row r="81" spans="1:14" ht="18.75" x14ac:dyDescent="0.25">
      <c r="A81" s="109">
        <v>3</v>
      </c>
      <c r="B81" s="109" t="s">
        <v>27</v>
      </c>
      <c r="C81" s="108" t="s">
        <v>1</v>
      </c>
      <c r="D81" s="108"/>
      <c r="E81" s="108">
        <v>4</v>
      </c>
      <c r="F81" s="108"/>
      <c r="G81" s="108"/>
      <c r="H81" s="108"/>
      <c r="I81" s="108"/>
      <c r="J81" s="108"/>
      <c r="K81" s="82"/>
      <c r="L81" s="108"/>
      <c r="M81" s="88"/>
      <c r="N81" s="88"/>
    </row>
    <row r="82" spans="1:14" ht="18.75" x14ac:dyDescent="0.2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82"/>
      <c r="L82" s="108"/>
      <c r="M82" s="88"/>
      <c r="N82" s="88"/>
    </row>
    <row r="83" spans="1:14" ht="18.75" x14ac:dyDescent="0.2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2"/>
      <c r="L83" s="88"/>
      <c r="M83" s="88"/>
      <c r="N83" s="88"/>
    </row>
    <row r="84" spans="1:14" ht="18.75" x14ac:dyDescent="0.2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2"/>
      <c r="L84" s="88"/>
      <c r="M84" s="88"/>
      <c r="N84" s="88"/>
    </row>
    <row r="85" spans="1:14" ht="18.75" x14ac:dyDescent="0.25">
      <c r="A85" s="108" t="s">
        <v>2</v>
      </c>
      <c r="B85" s="108">
        <v>0</v>
      </c>
      <c r="C85" s="108">
        <v>0</v>
      </c>
      <c r="D85" s="88"/>
      <c r="E85" s="57">
        <v>2</v>
      </c>
      <c r="F85" s="81" t="s">
        <v>100</v>
      </c>
      <c r="G85" s="79" t="s">
        <v>2</v>
      </c>
      <c r="H85" s="57">
        <v>0</v>
      </c>
      <c r="I85" s="90"/>
      <c r="J85" s="96"/>
      <c r="K85" s="82"/>
      <c r="L85" s="88"/>
      <c r="M85" s="88"/>
      <c r="N85" s="88"/>
    </row>
    <row r="86" spans="1:14" ht="18.75" x14ac:dyDescent="0.25">
      <c r="A86" s="108" t="s">
        <v>1</v>
      </c>
      <c r="B86" s="108" t="s">
        <v>29</v>
      </c>
      <c r="C86" s="108">
        <v>1</v>
      </c>
      <c r="D86" s="88"/>
      <c r="E86" s="57">
        <v>3</v>
      </c>
      <c r="F86" s="81" t="s">
        <v>101</v>
      </c>
      <c r="G86" s="79" t="s">
        <v>1</v>
      </c>
      <c r="H86" s="57">
        <v>5</v>
      </c>
      <c r="I86" s="90"/>
      <c r="J86" s="88"/>
      <c r="K86" s="82"/>
      <c r="L86" s="88"/>
      <c r="M86" s="88"/>
      <c r="N86" s="88"/>
    </row>
    <row r="87" spans="1:14" ht="18.75" x14ac:dyDescent="0.25">
      <c r="A87" s="108" t="s">
        <v>28</v>
      </c>
      <c r="B87" s="108">
        <v>0</v>
      </c>
      <c r="C87" s="108">
        <v>0</v>
      </c>
      <c r="D87" s="88"/>
      <c r="E87" s="57">
        <v>4</v>
      </c>
      <c r="F87" s="81" t="s">
        <v>102</v>
      </c>
      <c r="G87" s="79" t="s">
        <v>1</v>
      </c>
      <c r="H87" s="57">
        <v>10</v>
      </c>
      <c r="I87" s="90"/>
      <c r="J87" s="88"/>
      <c r="K87" s="82"/>
      <c r="L87" s="88"/>
      <c r="M87" s="88"/>
      <c r="N87" s="88"/>
    </row>
    <row r="88" spans="1:14" ht="18.75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2"/>
      <c r="L88" s="88"/>
      <c r="M88" s="88"/>
      <c r="N88" s="88"/>
    </row>
    <row r="89" spans="1:14" ht="18.75" x14ac:dyDescent="0.2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2"/>
      <c r="L89" s="88"/>
      <c r="M89" s="88"/>
      <c r="N89" s="88"/>
    </row>
    <row r="90" spans="1:14" ht="18.75" x14ac:dyDescent="0.2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2"/>
      <c r="L90" s="88"/>
      <c r="M90" s="88"/>
      <c r="N90" s="88"/>
    </row>
    <row r="91" spans="1:14" ht="18.75" x14ac:dyDescent="0.25">
      <c r="A91" s="88"/>
      <c r="B91" s="88"/>
      <c r="C91" s="88"/>
      <c r="D91" s="88"/>
      <c r="E91" s="88"/>
      <c r="F91" s="57">
        <v>0</v>
      </c>
      <c r="G91" s="81" t="s">
        <v>104</v>
      </c>
      <c r="H91" s="79" t="s">
        <v>2</v>
      </c>
      <c r="I91" s="88"/>
      <c r="J91" s="88"/>
      <c r="K91" s="82"/>
      <c r="L91" s="88"/>
      <c r="M91" s="88"/>
      <c r="N91" s="88"/>
    </row>
    <row r="92" spans="1:14" ht="18.75" x14ac:dyDescent="0.25">
      <c r="A92" s="88"/>
      <c r="B92" s="88"/>
      <c r="C92" s="88"/>
      <c r="D92" s="88"/>
      <c r="E92" s="88"/>
      <c r="F92" s="57">
        <v>5</v>
      </c>
      <c r="G92" s="81" t="s">
        <v>105</v>
      </c>
      <c r="H92" s="79" t="s">
        <v>1</v>
      </c>
      <c r="I92" s="88"/>
      <c r="J92" s="88"/>
      <c r="K92" s="82"/>
      <c r="L92" s="88"/>
      <c r="M92" s="88"/>
      <c r="N92" s="88"/>
    </row>
    <row r="93" spans="1:14" ht="18.75" x14ac:dyDescent="0.25">
      <c r="A93" s="110"/>
      <c r="B93" s="110"/>
      <c r="C93" s="110"/>
      <c r="D93" s="110"/>
      <c r="E93" s="110"/>
      <c r="F93" s="57">
        <v>10</v>
      </c>
      <c r="G93" s="81" t="s">
        <v>106</v>
      </c>
      <c r="H93" s="79" t="s">
        <v>1</v>
      </c>
      <c r="I93" s="88"/>
      <c r="J93" s="88"/>
      <c r="K93" s="82"/>
      <c r="L93" s="88"/>
      <c r="M93" s="88"/>
      <c r="N93" s="88"/>
    </row>
    <row r="94" spans="1:14" ht="18.75" x14ac:dyDescent="0.25">
      <c r="A94" s="110"/>
      <c r="B94" s="110"/>
      <c r="C94" s="110"/>
      <c r="D94" s="110"/>
      <c r="E94" s="110"/>
      <c r="F94" s="110"/>
      <c r="G94" s="110"/>
      <c r="H94" s="110"/>
      <c r="I94" s="88"/>
      <c r="J94" s="88"/>
      <c r="K94" s="82"/>
      <c r="L94" s="88"/>
      <c r="M94" s="88"/>
      <c r="N94" s="88"/>
    </row>
    <row r="95" spans="1:14" ht="18.75" x14ac:dyDescent="0.25">
      <c r="A95" s="110"/>
      <c r="B95" s="110"/>
      <c r="C95" s="110"/>
      <c r="D95" s="110">
        <v>0</v>
      </c>
      <c r="E95" s="110"/>
      <c r="F95" s="57"/>
      <c r="G95" s="81"/>
      <c r="H95" s="79"/>
      <c r="I95" s="88"/>
      <c r="J95" s="88"/>
      <c r="K95" s="82"/>
      <c r="L95" s="88"/>
      <c r="M95" s="88"/>
      <c r="N95" s="88"/>
    </row>
    <row r="96" spans="1:14" ht="18.75" x14ac:dyDescent="0.25">
      <c r="A96" s="110"/>
      <c r="B96" s="110"/>
      <c r="C96" s="110"/>
      <c r="D96" s="110">
        <v>1</v>
      </c>
      <c r="E96" s="110"/>
      <c r="F96" s="57"/>
      <c r="G96" s="81"/>
      <c r="H96" s="79"/>
      <c r="I96" s="88"/>
      <c r="J96" s="88"/>
      <c r="K96" s="82"/>
      <c r="L96" s="88"/>
      <c r="M96" s="88"/>
      <c r="N96" s="88"/>
    </row>
    <row r="97" spans="1:14" ht="18.75" x14ac:dyDescent="0.25">
      <c r="A97" s="110"/>
      <c r="B97" s="110"/>
      <c r="C97" s="110"/>
      <c r="D97" s="110">
        <v>2</v>
      </c>
      <c r="E97" s="110"/>
      <c r="F97" s="57"/>
      <c r="G97" s="81"/>
      <c r="H97" s="79"/>
      <c r="I97" s="88"/>
      <c r="J97" s="88"/>
      <c r="K97" s="82"/>
      <c r="L97" s="88"/>
      <c r="M97" s="88"/>
      <c r="N97" s="88"/>
    </row>
    <row r="98" spans="1:14" ht="18.75" x14ac:dyDescent="0.25">
      <c r="A98" s="110"/>
      <c r="B98" s="110"/>
      <c r="C98" s="110"/>
      <c r="D98" s="110">
        <v>3</v>
      </c>
      <c r="E98" s="110"/>
      <c r="F98" s="110"/>
      <c r="G98" s="110"/>
      <c r="H98" s="110"/>
      <c r="I98" s="88"/>
      <c r="J98" s="88"/>
      <c r="K98" s="82"/>
      <c r="L98" s="88"/>
      <c r="M98" s="88"/>
      <c r="N98" s="88"/>
    </row>
    <row r="99" spans="1:14" ht="18.75" x14ac:dyDescent="0.25">
      <c r="A99" s="110">
        <v>10</v>
      </c>
      <c r="B99" s="110"/>
      <c r="C99" s="110"/>
      <c r="D99" s="110">
        <v>4</v>
      </c>
      <c r="E99" s="110"/>
      <c r="F99" s="110"/>
      <c r="G99" s="110"/>
      <c r="H99" s="110"/>
      <c r="I99" s="88"/>
      <c r="J99" s="88"/>
      <c r="K99" s="82"/>
      <c r="L99" s="88"/>
      <c r="M99" s="88"/>
      <c r="N99" s="88"/>
    </row>
    <row r="100" spans="1:14" ht="18.75" x14ac:dyDescent="0.25">
      <c r="A100" s="110">
        <v>5</v>
      </c>
      <c r="B100" s="110"/>
      <c r="C100" s="110"/>
      <c r="D100" s="110">
        <v>5</v>
      </c>
      <c r="E100" s="110"/>
      <c r="F100" s="110"/>
      <c r="G100" s="110"/>
      <c r="H100" s="110"/>
      <c r="I100" s="88"/>
      <c r="J100" s="88"/>
      <c r="K100" s="82"/>
      <c r="L100" s="88"/>
      <c r="M100" s="88"/>
      <c r="N100" s="88"/>
    </row>
    <row r="101" spans="1:14" ht="18.75" x14ac:dyDescent="0.25">
      <c r="A101" s="110">
        <v>0</v>
      </c>
      <c r="B101" s="110"/>
      <c r="C101" s="110"/>
      <c r="D101" s="110">
        <v>6</v>
      </c>
      <c r="E101" s="110"/>
      <c r="F101" s="110"/>
      <c r="G101" s="110"/>
      <c r="H101" s="110"/>
      <c r="I101" s="88"/>
      <c r="J101" s="88"/>
      <c r="K101" s="82"/>
      <c r="L101" s="88"/>
      <c r="M101" s="88"/>
      <c r="N101" s="88"/>
    </row>
    <row r="102" spans="1:14" ht="18.75" x14ac:dyDescent="0.25">
      <c r="A102" s="110"/>
      <c r="B102" s="110"/>
      <c r="C102" s="110"/>
      <c r="D102" s="110">
        <v>7</v>
      </c>
      <c r="E102" s="110"/>
      <c r="F102" s="110"/>
      <c r="G102" s="110"/>
      <c r="H102" s="110"/>
      <c r="I102" s="88"/>
      <c r="J102" s="88"/>
      <c r="K102" s="82"/>
      <c r="L102" s="88"/>
      <c r="M102" s="88"/>
      <c r="N102" s="88"/>
    </row>
    <row r="103" spans="1:14" ht="18.75" x14ac:dyDescent="0.25">
      <c r="A103" s="110"/>
      <c r="B103" s="110"/>
      <c r="C103" s="110"/>
      <c r="D103" s="110">
        <v>8</v>
      </c>
      <c r="E103" s="110"/>
      <c r="F103" s="110"/>
      <c r="G103" s="110"/>
      <c r="H103" s="110"/>
      <c r="I103" s="88"/>
      <c r="J103" s="88"/>
      <c r="K103" s="82"/>
      <c r="L103" s="88"/>
      <c r="M103" s="88"/>
      <c r="N103" s="88"/>
    </row>
    <row r="104" spans="1:14" ht="18.75" x14ac:dyDescent="0.25">
      <c r="A104" s="110">
        <v>200</v>
      </c>
      <c r="B104" s="110">
        <v>80</v>
      </c>
      <c r="C104" s="110">
        <v>0</v>
      </c>
      <c r="D104" s="110">
        <v>9</v>
      </c>
      <c r="E104" s="110"/>
      <c r="F104" s="110"/>
      <c r="G104" s="110"/>
      <c r="H104" s="110"/>
      <c r="I104" s="88"/>
      <c r="J104" s="88"/>
      <c r="K104" s="82"/>
    </row>
    <row r="105" spans="1:14" ht="18.75" x14ac:dyDescent="0.25">
      <c r="A105" s="110">
        <v>140</v>
      </c>
      <c r="B105" s="110"/>
      <c r="C105" s="110"/>
      <c r="D105" s="110">
        <v>10</v>
      </c>
      <c r="E105" s="110"/>
      <c r="F105" s="110"/>
      <c r="G105" s="110"/>
      <c r="H105" s="110"/>
      <c r="I105" s="88"/>
      <c r="J105" s="88"/>
      <c r="K105" s="82"/>
    </row>
    <row r="106" spans="1:14" ht="18.75" x14ac:dyDescent="0.25">
      <c r="A106" s="110">
        <v>100</v>
      </c>
      <c r="B106" s="110"/>
      <c r="C106" s="110"/>
      <c r="D106" s="110">
        <v>11</v>
      </c>
      <c r="E106" s="110"/>
      <c r="F106" s="110"/>
      <c r="G106" s="110"/>
      <c r="H106" s="110"/>
      <c r="I106" s="88"/>
      <c r="J106" s="88"/>
      <c r="K106" s="82"/>
    </row>
    <row r="107" spans="1:14" ht="18.75" x14ac:dyDescent="0.25">
      <c r="A107" s="110">
        <v>70</v>
      </c>
      <c r="B107" s="110"/>
      <c r="C107" s="110"/>
      <c r="D107" s="110">
        <v>12</v>
      </c>
      <c r="E107" s="110"/>
      <c r="F107" s="110"/>
      <c r="G107" s="110"/>
      <c r="H107" s="110"/>
      <c r="I107" s="88"/>
      <c r="J107" s="88"/>
      <c r="K107" s="82"/>
    </row>
    <row r="108" spans="1:14" ht="18.75" x14ac:dyDescent="0.25">
      <c r="A108" s="110">
        <v>40</v>
      </c>
      <c r="B108" s="110">
        <v>50</v>
      </c>
      <c r="C108" s="110">
        <v>50</v>
      </c>
      <c r="D108" s="110">
        <v>13</v>
      </c>
      <c r="E108" s="110"/>
      <c r="F108" s="110"/>
      <c r="G108" s="110"/>
      <c r="H108" s="110"/>
      <c r="I108" s="88"/>
      <c r="J108" s="88"/>
      <c r="K108" s="82"/>
    </row>
    <row r="109" spans="1:14" ht="18.75" x14ac:dyDescent="0.25">
      <c r="A109" s="110">
        <v>20</v>
      </c>
      <c r="B109" s="110">
        <v>20</v>
      </c>
      <c r="C109" s="110">
        <v>0</v>
      </c>
      <c r="D109" s="110">
        <v>14</v>
      </c>
      <c r="E109" s="110"/>
      <c r="F109" s="110"/>
      <c r="G109" s="110"/>
      <c r="H109" s="110"/>
      <c r="I109" s="88"/>
      <c r="J109" s="88"/>
      <c r="K109" s="82"/>
    </row>
    <row r="110" spans="1:14" ht="18.75" x14ac:dyDescent="0.25">
      <c r="A110" s="110">
        <v>0</v>
      </c>
      <c r="B110" s="110">
        <v>0</v>
      </c>
      <c r="C110" s="110"/>
      <c r="D110" s="110">
        <v>15</v>
      </c>
      <c r="E110" s="110"/>
      <c r="F110" s="110"/>
      <c r="G110" s="110"/>
      <c r="H110" s="110"/>
      <c r="I110" s="88"/>
      <c r="J110" s="88"/>
      <c r="K110" s="82"/>
    </row>
    <row r="111" spans="1:14" ht="18.75" x14ac:dyDescent="0.25">
      <c r="A111" s="110"/>
      <c r="B111" s="110"/>
      <c r="C111" s="110"/>
      <c r="D111" s="110">
        <v>16</v>
      </c>
      <c r="E111" s="110"/>
      <c r="F111" s="110"/>
      <c r="G111" s="110"/>
      <c r="H111" s="110"/>
      <c r="I111" s="88"/>
      <c r="J111" s="88"/>
      <c r="K111" s="82"/>
    </row>
    <row r="112" spans="1:14" ht="18.75" x14ac:dyDescent="0.25">
      <c r="A112" s="110"/>
      <c r="B112" s="110"/>
      <c r="C112" s="110"/>
      <c r="D112" s="110">
        <v>17</v>
      </c>
      <c r="E112" s="110"/>
      <c r="F112" s="110"/>
      <c r="G112" s="110"/>
      <c r="H112" s="110"/>
      <c r="I112" s="88"/>
      <c r="J112" s="88"/>
      <c r="K112" s="82"/>
    </row>
    <row r="113" spans="1:11" ht="18.75" x14ac:dyDescent="0.25">
      <c r="A113" s="110"/>
      <c r="B113" s="110"/>
      <c r="C113" s="110"/>
      <c r="D113" s="110">
        <v>18</v>
      </c>
      <c r="E113" s="110"/>
      <c r="F113" s="110"/>
      <c r="G113" s="110"/>
      <c r="H113" s="110"/>
      <c r="I113" s="88"/>
      <c r="J113" s="88"/>
      <c r="K113" s="82"/>
    </row>
    <row r="114" spans="1:11" ht="18.75" x14ac:dyDescent="0.25">
      <c r="A114" s="110"/>
      <c r="B114" s="110"/>
      <c r="C114" s="110"/>
      <c r="D114" s="110">
        <v>19</v>
      </c>
      <c r="E114" s="110"/>
      <c r="F114" s="110"/>
      <c r="G114" s="110"/>
      <c r="H114" s="110"/>
      <c r="I114" s="88"/>
      <c r="J114" s="88"/>
      <c r="K114" s="82"/>
    </row>
    <row r="115" spans="1:11" ht="18.75" x14ac:dyDescent="0.25">
      <c r="A115" s="110">
        <v>200</v>
      </c>
      <c r="B115" s="110"/>
      <c r="C115" s="110"/>
      <c r="D115" s="110">
        <v>20</v>
      </c>
      <c r="E115" s="110"/>
      <c r="F115" s="110"/>
      <c r="G115" s="110"/>
      <c r="H115" s="110"/>
      <c r="I115" s="88"/>
      <c r="J115" s="88"/>
      <c r="K115" s="82"/>
    </row>
    <row r="116" spans="1:11" ht="18.75" x14ac:dyDescent="0.25">
      <c r="A116" s="110">
        <v>80</v>
      </c>
      <c r="B116" s="110"/>
      <c r="C116" s="110"/>
      <c r="D116" s="110">
        <v>21</v>
      </c>
      <c r="E116" s="110"/>
      <c r="F116" s="110"/>
      <c r="G116" s="110"/>
      <c r="H116" s="110"/>
      <c r="I116" s="88"/>
      <c r="J116" s="88"/>
      <c r="K116" s="82"/>
    </row>
    <row r="117" spans="1:11" ht="18.75" x14ac:dyDescent="0.25">
      <c r="A117" s="110">
        <v>0</v>
      </c>
      <c r="B117" s="110"/>
      <c r="C117" s="110"/>
      <c r="D117" s="110">
        <v>22</v>
      </c>
      <c r="E117" s="110"/>
      <c r="F117" s="110"/>
      <c r="G117" s="110"/>
      <c r="H117" s="110"/>
      <c r="I117" s="88"/>
      <c r="J117" s="88"/>
      <c r="K117" s="82"/>
    </row>
    <row r="118" spans="1:11" ht="18.75" x14ac:dyDescent="0.25">
      <c r="A118" s="110"/>
      <c r="B118" s="110"/>
      <c r="C118" s="110"/>
      <c r="D118" s="110">
        <v>23</v>
      </c>
      <c r="E118" s="110"/>
      <c r="F118" s="110"/>
      <c r="G118" s="110"/>
      <c r="H118" s="110"/>
      <c r="I118" s="88"/>
      <c r="J118" s="88"/>
      <c r="K118" s="82"/>
    </row>
    <row r="119" spans="1:11" ht="18.75" x14ac:dyDescent="0.25">
      <c r="A119" s="110"/>
      <c r="B119" s="110"/>
      <c r="C119" s="110"/>
      <c r="D119" s="110">
        <v>24</v>
      </c>
      <c r="E119" s="110"/>
      <c r="F119" s="110"/>
      <c r="G119" s="110"/>
      <c r="H119" s="110"/>
      <c r="I119" s="88"/>
      <c r="J119" s="88"/>
      <c r="K119" s="82"/>
    </row>
    <row r="120" spans="1:11" ht="18.75" x14ac:dyDescent="0.25">
      <c r="A120" s="110">
        <v>100</v>
      </c>
      <c r="B120" s="110">
        <v>0</v>
      </c>
      <c r="C120" s="110"/>
      <c r="D120" s="110">
        <v>25</v>
      </c>
      <c r="E120" s="110"/>
      <c r="F120" s="110"/>
      <c r="G120" s="110"/>
      <c r="H120" s="110"/>
      <c r="I120" s="88"/>
      <c r="J120" s="88"/>
      <c r="K120" s="82"/>
    </row>
    <row r="121" spans="1:11" ht="18.75" x14ac:dyDescent="0.25">
      <c r="A121" s="110">
        <v>50</v>
      </c>
      <c r="B121" s="110">
        <v>0</v>
      </c>
      <c r="C121" s="110"/>
      <c r="D121" s="110">
        <v>26</v>
      </c>
      <c r="E121" s="110"/>
      <c r="F121" s="110"/>
      <c r="G121" s="110"/>
      <c r="H121" s="110"/>
      <c r="I121" s="88"/>
      <c r="J121" s="88"/>
      <c r="K121" s="82"/>
    </row>
    <row r="122" spans="1:11" ht="18.75" x14ac:dyDescent="0.25">
      <c r="A122" s="110">
        <v>100</v>
      </c>
      <c r="B122" s="110">
        <v>0</v>
      </c>
      <c r="C122" s="110"/>
      <c r="D122" s="110">
        <v>27</v>
      </c>
      <c r="E122" s="110"/>
      <c r="F122" s="110"/>
      <c r="G122" s="110"/>
      <c r="H122" s="110"/>
      <c r="I122" s="88"/>
      <c r="J122" s="88"/>
      <c r="K122" s="82"/>
    </row>
    <row r="123" spans="1:11" ht="18.75" x14ac:dyDescent="0.25">
      <c r="A123" s="110"/>
      <c r="B123" s="110"/>
      <c r="C123" s="110"/>
      <c r="D123" s="110">
        <v>28</v>
      </c>
      <c r="E123" s="110"/>
      <c r="F123" s="110"/>
      <c r="G123" s="110"/>
      <c r="H123" s="110"/>
      <c r="I123" s="88"/>
      <c r="J123" s="88"/>
      <c r="K123" s="82"/>
    </row>
    <row r="124" spans="1:11" ht="18.75" x14ac:dyDescent="0.25">
      <c r="A124" s="110">
        <v>15</v>
      </c>
      <c r="B124" s="110">
        <v>0</v>
      </c>
      <c r="C124" s="110"/>
      <c r="D124" s="110">
        <v>29</v>
      </c>
      <c r="E124" s="110"/>
      <c r="F124" s="110"/>
      <c r="G124" s="110"/>
      <c r="H124" s="110"/>
      <c r="I124" s="88"/>
      <c r="J124" s="88"/>
      <c r="K124" s="82"/>
    </row>
    <row r="125" spans="1:11" ht="18.75" x14ac:dyDescent="0.25">
      <c r="A125" s="110">
        <v>10</v>
      </c>
      <c r="B125" s="110">
        <v>0</v>
      </c>
      <c r="C125" s="110"/>
      <c r="D125" s="110">
        <v>30</v>
      </c>
      <c r="E125" s="110"/>
      <c r="F125" s="110"/>
      <c r="G125" s="110"/>
      <c r="H125" s="110"/>
      <c r="I125" s="88"/>
      <c r="J125" s="88"/>
      <c r="K125" s="82"/>
    </row>
    <row r="126" spans="1:11" ht="18.75" x14ac:dyDescent="0.25">
      <c r="A126" s="110"/>
      <c r="B126" s="110"/>
      <c r="C126" s="110"/>
      <c r="D126" s="110">
        <v>31</v>
      </c>
      <c r="E126" s="110"/>
      <c r="F126" s="110"/>
      <c r="G126" s="110"/>
      <c r="H126" s="110"/>
      <c r="I126" s="88"/>
      <c r="J126" s="88"/>
      <c r="K126" s="82"/>
    </row>
    <row r="127" spans="1:11" ht="18.75" x14ac:dyDescent="0.25">
      <c r="A127" s="110"/>
      <c r="B127" s="110"/>
      <c r="C127" s="110"/>
      <c r="D127" s="110">
        <v>32</v>
      </c>
      <c r="E127" s="110"/>
      <c r="F127" s="110"/>
      <c r="G127" s="110"/>
      <c r="H127" s="110"/>
      <c r="I127" s="88"/>
      <c r="J127" s="88"/>
      <c r="K127" s="82"/>
    </row>
    <row r="128" spans="1:11" ht="18.75" x14ac:dyDescent="0.25">
      <c r="A128" s="110"/>
      <c r="B128" s="110"/>
      <c r="C128" s="110"/>
      <c r="D128" s="110">
        <v>33</v>
      </c>
      <c r="E128" s="110"/>
      <c r="F128" s="110"/>
      <c r="G128" s="110"/>
      <c r="H128" s="110"/>
      <c r="I128" s="88"/>
      <c r="J128" s="88"/>
      <c r="K128" s="82"/>
    </row>
    <row r="129" spans="1:11" ht="18.75" x14ac:dyDescent="0.25">
      <c r="A129" s="110"/>
      <c r="B129" s="110"/>
      <c r="C129" s="110"/>
      <c r="D129" s="110">
        <v>34</v>
      </c>
      <c r="E129" s="110"/>
      <c r="F129" s="110"/>
      <c r="G129" s="110"/>
      <c r="H129" s="110"/>
      <c r="I129" s="88"/>
      <c r="J129" s="88"/>
      <c r="K129" s="82"/>
    </row>
    <row r="130" spans="1:11" ht="18.75" x14ac:dyDescent="0.25">
      <c r="A130" s="110"/>
      <c r="B130" s="110"/>
      <c r="C130" s="110"/>
      <c r="D130" s="110">
        <v>35</v>
      </c>
      <c r="E130" s="110"/>
      <c r="F130" s="110"/>
      <c r="G130" s="110"/>
      <c r="H130" s="110"/>
      <c r="I130" s="88"/>
      <c r="J130" s="88"/>
      <c r="K130" s="82"/>
    </row>
    <row r="131" spans="1:11" ht="18.75" x14ac:dyDescent="0.25">
      <c r="A131" s="110" t="s">
        <v>1</v>
      </c>
      <c r="B131" s="110" t="s">
        <v>2</v>
      </c>
      <c r="C131" s="110" t="s">
        <v>28</v>
      </c>
      <c r="D131" s="110">
        <v>36</v>
      </c>
      <c r="E131" s="110"/>
      <c r="F131" s="110"/>
      <c r="G131" s="110"/>
      <c r="H131" s="110"/>
      <c r="I131" s="88"/>
      <c r="J131" s="88"/>
      <c r="K131" s="82"/>
    </row>
    <row r="132" spans="1:11" ht="18.75" x14ac:dyDescent="0.25">
      <c r="A132" s="110"/>
      <c r="B132" s="110"/>
      <c r="C132" s="110"/>
      <c r="D132" s="110">
        <v>37</v>
      </c>
      <c r="E132" s="110"/>
      <c r="F132" s="110"/>
      <c r="G132" s="110"/>
      <c r="H132" s="110"/>
      <c r="I132" s="88"/>
      <c r="J132" s="88"/>
      <c r="K132" s="82"/>
    </row>
    <row r="133" spans="1:11" ht="18.75" x14ac:dyDescent="0.25">
      <c r="A133" s="110" t="s">
        <v>1</v>
      </c>
      <c r="B133" s="110" t="s">
        <v>2</v>
      </c>
      <c r="C133" s="110"/>
      <c r="D133" s="110">
        <v>38</v>
      </c>
      <c r="E133" s="110"/>
      <c r="F133" s="110"/>
      <c r="G133" s="110"/>
      <c r="H133" s="110"/>
      <c r="I133" s="88"/>
      <c r="J133" s="88"/>
      <c r="K133" s="82"/>
    </row>
    <row r="134" spans="1:11" ht="18.75" x14ac:dyDescent="0.25">
      <c r="A134" s="110" t="s">
        <v>1</v>
      </c>
      <c r="B134" s="110" t="s">
        <v>2</v>
      </c>
      <c r="C134" s="110"/>
      <c r="D134" s="110">
        <v>39</v>
      </c>
      <c r="E134" s="110"/>
      <c r="F134" s="110"/>
      <c r="G134" s="110"/>
      <c r="H134" s="110"/>
      <c r="I134" s="88"/>
      <c r="J134" s="88"/>
      <c r="K134" s="82"/>
    </row>
    <row r="135" spans="1:11" ht="18.75" x14ac:dyDescent="0.25">
      <c r="A135" s="110"/>
      <c r="B135" s="110"/>
      <c r="C135" s="110"/>
      <c r="D135" s="110">
        <v>40</v>
      </c>
      <c r="E135" s="110"/>
      <c r="F135" s="110"/>
      <c r="G135" s="110"/>
      <c r="H135" s="110"/>
      <c r="I135" s="88"/>
      <c r="J135" s="88"/>
      <c r="K135" s="82"/>
    </row>
    <row r="136" spans="1:11" ht="18.75" x14ac:dyDescent="0.25">
      <c r="A136" s="110"/>
      <c r="B136" s="110"/>
      <c r="C136" s="110"/>
      <c r="D136" s="110">
        <v>41</v>
      </c>
      <c r="E136" s="110"/>
      <c r="F136" s="110"/>
      <c r="G136" s="110"/>
      <c r="H136" s="110"/>
      <c r="I136" s="88"/>
      <c r="J136" s="88"/>
      <c r="K136" s="82"/>
    </row>
    <row r="137" spans="1:11" ht="18.75" x14ac:dyDescent="0.25">
      <c r="A137" s="110"/>
      <c r="B137" s="110"/>
      <c r="C137" s="110"/>
      <c r="D137" s="110">
        <v>42</v>
      </c>
      <c r="E137" s="110"/>
      <c r="F137" s="110"/>
      <c r="G137" s="110"/>
      <c r="H137" s="110"/>
      <c r="I137" s="88"/>
      <c r="J137" s="88"/>
      <c r="K137" s="82"/>
    </row>
    <row r="138" spans="1:11" ht="18.75" x14ac:dyDescent="0.25">
      <c r="A138" s="110"/>
      <c r="B138" s="110"/>
      <c r="C138" s="110"/>
      <c r="D138" s="110">
        <v>43</v>
      </c>
      <c r="E138" s="110"/>
      <c r="F138" s="110"/>
      <c r="G138" s="110"/>
      <c r="H138" s="110"/>
      <c r="I138" s="88"/>
      <c r="J138" s="88"/>
      <c r="K138" s="82"/>
    </row>
    <row r="139" spans="1:11" ht="18.75" x14ac:dyDescent="0.25">
      <c r="A139" s="110"/>
      <c r="B139" s="110"/>
      <c r="C139" s="110"/>
      <c r="D139" s="110">
        <v>44</v>
      </c>
      <c r="E139" s="110"/>
      <c r="F139" s="110"/>
      <c r="G139" s="110"/>
      <c r="H139" s="110"/>
      <c r="I139" s="88"/>
      <c r="J139" s="88"/>
      <c r="K139" s="82"/>
    </row>
    <row r="140" spans="1:11" ht="18.75" x14ac:dyDescent="0.25">
      <c r="A140" s="110"/>
      <c r="B140" s="110"/>
      <c r="C140" s="110"/>
      <c r="D140" s="110">
        <v>45</v>
      </c>
      <c r="E140" s="110"/>
      <c r="F140" s="110"/>
      <c r="G140" s="110"/>
      <c r="H140" s="110"/>
      <c r="I140" s="88"/>
      <c r="J140" s="88"/>
      <c r="K140" s="82"/>
    </row>
    <row r="141" spans="1:11" ht="18.75" x14ac:dyDescent="0.25">
      <c r="A141" s="110"/>
      <c r="B141" s="110"/>
      <c r="C141" s="110"/>
      <c r="D141" s="110">
        <v>46</v>
      </c>
      <c r="E141" s="110"/>
      <c r="F141" s="110"/>
      <c r="G141" s="110"/>
      <c r="H141" s="110"/>
      <c r="I141" s="88"/>
      <c r="J141" s="88"/>
      <c r="K141" s="82"/>
    </row>
    <row r="142" spans="1:11" ht="18.75" x14ac:dyDescent="0.25">
      <c r="A142" s="110"/>
      <c r="B142" s="110"/>
      <c r="C142" s="110"/>
      <c r="D142" s="110">
        <v>47</v>
      </c>
      <c r="E142" s="110"/>
      <c r="F142" s="110"/>
      <c r="G142" s="110"/>
      <c r="H142" s="110"/>
      <c r="I142" s="88"/>
      <c r="J142" s="88"/>
      <c r="K142" s="82"/>
    </row>
    <row r="143" spans="1:11" ht="18.75" x14ac:dyDescent="0.25">
      <c r="A143" s="110"/>
      <c r="B143" s="110"/>
      <c r="C143" s="110"/>
      <c r="D143" s="110">
        <v>48</v>
      </c>
      <c r="E143" s="110"/>
      <c r="F143" s="110"/>
      <c r="G143" s="110"/>
      <c r="H143" s="110"/>
      <c r="I143" s="88"/>
      <c r="J143" s="88"/>
      <c r="K143" s="82"/>
    </row>
    <row r="144" spans="1:11" ht="18.75" x14ac:dyDescent="0.25">
      <c r="A144" s="110"/>
      <c r="B144" s="110"/>
      <c r="C144" s="110"/>
      <c r="D144" s="110">
        <v>49</v>
      </c>
      <c r="E144" s="110"/>
      <c r="F144" s="110"/>
      <c r="G144" s="110"/>
      <c r="H144" s="110"/>
      <c r="I144" s="88"/>
      <c r="J144" s="88"/>
      <c r="K144" s="82"/>
    </row>
    <row r="145" spans="1:11" ht="18.75" x14ac:dyDescent="0.25">
      <c r="A145" s="110"/>
      <c r="B145" s="110"/>
      <c r="C145" s="110"/>
      <c r="D145" s="110">
        <v>50</v>
      </c>
      <c r="E145" s="110"/>
      <c r="F145" s="110"/>
      <c r="G145" s="110"/>
      <c r="H145" s="110"/>
      <c r="I145" s="88"/>
      <c r="J145" s="88"/>
      <c r="K145" s="82"/>
    </row>
    <row r="146" spans="1:11" ht="18.75" x14ac:dyDescent="0.25">
      <c r="A146" s="110"/>
      <c r="B146" s="110"/>
      <c r="C146" s="110"/>
      <c r="D146" s="110"/>
      <c r="E146" s="110"/>
      <c r="F146" s="110"/>
      <c r="G146" s="110"/>
      <c r="H146" s="110"/>
      <c r="I146" s="88"/>
      <c r="J146" s="88"/>
      <c r="K146" s="82"/>
    </row>
    <row r="147" spans="1:11" ht="18.75" x14ac:dyDescent="0.25">
      <c r="A147" s="110"/>
      <c r="B147" s="110"/>
      <c r="C147" s="110"/>
      <c r="D147" s="110"/>
      <c r="E147" s="110"/>
      <c r="F147" s="110"/>
      <c r="G147" s="110"/>
      <c r="H147" s="110"/>
      <c r="I147" s="88"/>
      <c r="J147" s="88"/>
      <c r="K147" s="82"/>
    </row>
    <row r="148" spans="1:11" ht="18.75" x14ac:dyDescent="0.25">
      <c r="A148" s="110"/>
      <c r="B148" s="110"/>
      <c r="C148" s="110"/>
      <c r="D148" s="110"/>
      <c r="E148" s="110"/>
      <c r="F148" s="110"/>
      <c r="G148" s="110"/>
      <c r="H148" s="110"/>
      <c r="I148" s="88"/>
      <c r="J148" s="88"/>
      <c r="K148" s="82"/>
    </row>
    <row r="149" spans="1:11" ht="18.75" x14ac:dyDescent="0.25">
      <c r="A149" s="110"/>
      <c r="B149" s="110"/>
      <c r="C149" s="110"/>
      <c r="D149" s="110"/>
      <c r="E149" s="110"/>
      <c r="F149" s="110"/>
      <c r="G149" s="110"/>
      <c r="H149" s="110"/>
      <c r="I149" s="88"/>
      <c r="J149" s="88"/>
      <c r="K149" s="82"/>
    </row>
    <row r="150" spans="1:11" ht="18.75" x14ac:dyDescent="0.25">
      <c r="A150" s="110"/>
      <c r="B150" s="110"/>
      <c r="C150" s="110"/>
      <c r="D150" s="110"/>
      <c r="E150" s="110"/>
      <c r="F150" s="110"/>
      <c r="G150" s="110"/>
      <c r="H150" s="110"/>
      <c r="I150" s="88"/>
      <c r="J150" s="88"/>
      <c r="K150" s="82"/>
    </row>
    <row r="151" spans="1:11" ht="18.75" x14ac:dyDescent="0.25">
      <c r="A151" s="110"/>
      <c r="B151" s="110"/>
      <c r="C151" s="110"/>
      <c r="D151" s="110"/>
      <c r="E151" s="110"/>
      <c r="F151" s="110"/>
      <c r="G151" s="110"/>
      <c r="H151" s="110"/>
      <c r="I151" s="88"/>
      <c r="J151" s="88"/>
      <c r="K151" s="82"/>
    </row>
    <row r="152" spans="1:11" ht="18.75" x14ac:dyDescent="0.25">
      <c r="A152" s="110"/>
      <c r="B152" s="110"/>
      <c r="C152" s="110"/>
      <c r="D152" s="110"/>
      <c r="E152" s="110"/>
      <c r="F152" s="110"/>
      <c r="G152" s="110"/>
      <c r="H152" s="110"/>
      <c r="I152" s="88"/>
      <c r="J152" s="88"/>
      <c r="K152" s="82"/>
    </row>
    <row r="153" spans="1:11" ht="18.75" x14ac:dyDescent="0.25">
      <c r="A153" s="110"/>
      <c r="B153" s="110"/>
      <c r="C153" s="110"/>
      <c r="D153" s="110"/>
      <c r="E153" s="110"/>
      <c r="F153" s="110"/>
      <c r="G153" s="110"/>
      <c r="H153" s="110"/>
      <c r="I153" s="88"/>
      <c r="J153" s="88"/>
      <c r="K153" s="82"/>
    </row>
    <row r="154" spans="1:11" ht="18.75" x14ac:dyDescent="0.25">
      <c r="A154" s="110"/>
      <c r="B154" s="110"/>
      <c r="C154" s="110"/>
      <c r="D154" s="110"/>
      <c r="E154" s="110"/>
      <c r="F154" s="110"/>
      <c r="G154" s="110"/>
      <c r="H154" s="110"/>
      <c r="I154" s="88"/>
      <c r="J154" s="88"/>
      <c r="K154" s="82"/>
    </row>
    <row r="155" spans="1:11" ht="18.75" x14ac:dyDescent="0.25">
      <c r="A155" s="110"/>
      <c r="B155" s="110"/>
      <c r="C155" s="110"/>
      <c r="D155" s="110"/>
      <c r="E155" s="110"/>
      <c r="F155" s="110"/>
      <c r="G155" s="110"/>
      <c r="H155" s="110"/>
      <c r="I155" s="88"/>
      <c r="J155" s="88"/>
      <c r="K155" s="82"/>
    </row>
    <row r="156" spans="1:11" ht="18.75" x14ac:dyDescent="0.25">
      <c r="A156" s="110"/>
      <c r="B156" s="110"/>
      <c r="C156" s="110"/>
      <c r="D156" s="110"/>
      <c r="E156" s="110"/>
      <c r="F156" s="110"/>
      <c r="G156" s="110"/>
      <c r="H156" s="110"/>
      <c r="I156" s="88"/>
      <c r="J156" s="88"/>
      <c r="K156" s="82"/>
    </row>
    <row r="157" spans="1:11" ht="18.75" x14ac:dyDescent="0.25">
      <c r="A157" s="110"/>
      <c r="B157" s="110"/>
      <c r="C157" s="110"/>
      <c r="D157" s="110"/>
      <c r="E157" s="110"/>
      <c r="F157" s="110"/>
      <c r="G157" s="110"/>
      <c r="H157" s="110"/>
      <c r="I157" s="88"/>
      <c r="J157" s="88"/>
      <c r="K157" s="82"/>
    </row>
    <row r="158" spans="1:11" ht="18.75" x14ac:dyDescent="0.25">
      <c r="A158" s="110"/>
      <c r="B158" s="110"/>
      <c r="C158" s="110"/>
      <c r="D158" s="110"/>
      <c r="E158" s="110"/>
      <c r="F158" s="110"/>
      <c r="G158" s="110"/>
      <c r="H158" s="110"/>
      <c r="I158" s="88"/>
      <c r="J158" s="88"/>
      <c r="K158" s="82"/>
    </row>
    <row r="159" spans="1:11" ht="18.75" x14ac:dyDescent="0.25">
      <c r="A159" s="110"/>
      <c r="B159" s="110"/>
      <c r="C159" s="110"/>
      <c r="D159" s="110"/>
      <c r="E159" s="110"/>
      <c r="F159" s="110"/>
      <c r="G159" s="110"/>
      <c r="H159" s="110"/>
      <c r="I159" s="88"/>
      <c r="J159" s="88"/>
      <c r="K159" s="82"/>
    </row>
    <row r="160" spans="1:11" ht="18.75" x14ac:dyDescent="0.25">
      <c r="A160" s="110"/>
      <c r="B160" s="110"/>
      <c r="C160" s="110"/>
      <c r="D160" s="110"/>
      <c r="E160" s="110"/>
      <c r="F160" s="110"/>
      <c r="G160" s="110"/>
      <c r="H160" s="110"/>
      <c r="I160" s="88"/>
      <c r="J160" s="88"/>
      <c r="K160" s="82"/>
    </row>
    <row r="161" spans="1:11" ht="18.75" x14ac:dyDescent="0.25">
      <c r="A161" s="110"/>
      <c r="B161" s="110"/>
      <c r="C161" s="110"/>
      <c r="D161" s="110"/>
      <c r="E161" s="110"/>
      <c r="F161" s="110"/>
      <c r="G161" s="110"/>
      <c r="H161" s="110"/>
      <c r="I161" s="88"/>
      <c r="J161" s="88"/>
      <c r="K161" s="82"/>
    </row>
    <row r="162" spans="1:11" ht="18.75" x14ac:dyDescent="0.25">
      <c r="A162" s="110"/>
      <c r="B162" s="110"/>
      <c r="C162" s="110"/>
      <c r="D162" s="110"/>
      <c r="E162" s="110"/>
      <c r="F162" s="110"/>
      <c r="G162" s="110"/>
      <c r="H162" s="110"/>
      <c r="I162" s="88"/>
      <c r="J162" s="88"/>
      <c r="K162" s="82"/>
    </row>
    <row r="163" spans="1:11" ht="18.75" x14ac:dyDescent="0.25">
      <c r="A163" s="110"/>
      <c r="B163" s="110"/>
      <c r="C163" s="110"/>
      <c r="D163" s="110"/>
      <c r="E163" s="110"/>
      <c r="F163" s="110"/>
      <c r="G163" s="110"/>
      <c r="H163" s="110"/>
      <c r="I163" s="88"/>
      <c r="J163" s="88"/>
      <c r="K163" s="82"/>
    </row>
    <row r="164" spans="1:11" ht="18.75" x14ac:dyDescent="0.25">
      <c r="A164" s="110"/>
      <c r="B164" s="110"/>
      <c r="C164" s="110"/>
      <c r="D164" s="110"/>
      <c r="E164" s="110"/>
      <c r="F164" s="110"/>
      <c r="G164" s="110"/>
      <c r="H164" s="110"/>
      <c r="I164" s="88"/>
      <c r="J164" s="88"/>
      <c r="K164" s="82"/>
    </row>
    <row r="165" spans="1:11" ht="18.75" x14ac:dyDescent="0.25">
      <c r="A165" s="110"/>
      <c r="B165" s="110"/>
      <c r="C165" s="110"/>
      <c r="D165" s="110"/>
      <c r="E165" s="110"/>
      <c r="F165" s="110"/>
      <c r="G165" s="110"/>
      <c r="H165" s="110"/>
      <c r="I165" s="88"/>
      <c r="J165" s="88"/>
      <c r="K165" s="82"/>
    </row>
    <row r="166" spans="1:11" ht="18.75" x14ac:dyDescent="0.25">
      <c r="A166" s="110"/>
      <c r="B166" s="110"/>
      <c r="C166" s="110"/>
      <c r="D166" s="110"/>
      <c r="E166" s="110"/>
      <c r="F166" s="110"/>
      <c r="G166" s="110"/>
      <c r="H166" s="110"/>
      <c r="I166" s="88"/>
      <c r="J166" s="88"/>
      <c r="K166" s="82"/>
    </row>
    <row r="167" spans="1:11" ht="18.75" x14ac:dyDescent="0.25">
      <c r="A167" s="110"/>
      <c r="B167" s="110"/>
      <c r="C167" s="110"/>
      <c r="D167" s="110"/>
      <c r="E167" s="110"/>
      <c r="F167" s="110"/>
      <c r="G167" s="110"/>
      <c r="H167" s="110"/>
      <c r="I167" s="88"/>
      <c r="J167" s="88"/>
      <c r="K167" s="82"/>
    </row>
    <row r="168" spans="1:11" ht="18.75" x14ac:dyDescent="0.25">
      <c r="A168" s="110"/>
      <c r="B168" s="110"/>
      <c r="C168" s="110"/>
      <c r="D168" s="110"/>
      <c r="E168" s="110"/>
      <c r="F168" s="110"/>
      <c r="G168" s="110"/>
      <c r="H168" s="110"/>
      <c r="I168" s="88"/>
      <c r="J168" s="88"/>
      <c r="K168" s="82"/>
    </row>
    <row r="169" spans="1:11" ht="18.75" x14ac:dyDescent="0.25">
      <c r="A169" s="110"/>
      <c r="B169" s="110"/>
      <c r="C169" s="110"/>
      <c r="D169" s="110"/>
      <c r="E169" s="110"/>
      <c r="F169" s="110"/>
      <c r="G169" s="110"/>
      <c r="H169" s="110"/>
      <c r="I169" s="88"/>
      <c r="J169" s="88"/>
      <c r="K169" s="82"/>
    </row>
    <row r="170" spans="1:11" ht="18.75" x14ac:dyDescent="0.25">
      <c r="A170" s="110"/>
      <c r="B170" s="110"/>
      <c r="C170" s="110"/>
      <c r="D170" s="110"/>
      <c r="E170" s="110"/>
      <c r="F170" s="110"/>
      <c r="G170" s="110"/>
      <c r="H170" s="110"/>
      <c r="I170" s="88"/>
      <c r="J170" s="88"/>
      <c r="K170" s="82"/>
    </row>
    <row r="171" spans="1:11" ht="18.75" x14ac:dyDescent="0.25">
      <c r="A171" s="110"/>
      <c r="B171" s="110"/>
      <c r="C171" s="110"/>
      <c r="D171" s="110"/>
      <c r="E171" s="110"/>
      <c r="F171" s="110"/>
      <c r="G171" s="110"/>
      <c r="H171" s="110"/>
      <c r="I171" s="88"/>
      <c r="J171" s="88"/>
      <c r="K171" s="82"/>
    </row>
    <row r="172" spans="1:11" ht="18.75" x14ac:dyDescent="0.25">
      <c r="A172" s="110"/>
      <c r="B172" s="110"/>
      <c r="C172" s="110"/>
      <c r="D172" s="110"/>
      <c r="E172" s="110"/>
      <c r="F172" s="110"/>
      <c r="G172" s="110"/>
      <c r="H172" s="110"/>
      <c r="I172" s="88"/>
      <c r="J172" s="88"/>
      <c r="K172" s="82"/>
    </row>
    <row r="173" spans="1:11" ht="18.75" x14ac:dyDescent="0.25">
      <c r="A173" s="110"/>
      <c r="B173" s="110"/>
      <c r="C173" s="110"/>
      <c r="D173" s="110"/>
      <c r="E173" s="110"/>
      <c r="F173" s="110"/>
      <c r="G173" s="110"/>
      <c r="H173" s="110"/>
      <c r="I173" s="88"/>
      <c r="J173" s="88"/>
      <c r="K173" s="82"/>
    </row>
    <row r="174" spans="1:11" ht="18.75" x14ac:dyDescent="0.25">
      <c r="A174" s="110"/>
      <c r="B174" s="110"/>
      <c r="C174" s="110"/>
      <c r="D174" s="110"/>
      <c r="E174" s="110"/>
      <c r="F174" s="110"/>
      <c r="G174" s="110"/>
      <c r="H174" s="110"/>
      <c r="I174" s="88"/>
      <c r="J174" s="88"/>
      <c r="K174" s="82"/>
    </row>
    <row r="175" spans="1:11" ht="18.75" x14ac:dyDescent="0.25">
      <c r="A175" s="110"/>
      <c r="B175" s="110"/>
      <c r="C175" s="110"/>
      <c r="D175" s="110"/>
      <c r="E175" s="110"/>
      <c r="F175" s="110"/>
      <c r="G175" s="110"/>
      <c r="H175" s="110"/>
      <c r="I175" s="88"/>
      <c r="J175" s="88"/>
      <c r="K175" s="82"/>
    </row>
    <row r="176" spans="1:11" ht="18.75" x14ac:dyDescent="0.25">
      <c r="A176" s="110"/>
      <c r="B176" s="110"/>
      <c r="C176" s="110"/>
      <c r="D176" s="110"/>
      <c r="E176" s="110"/>
      <c r="F176" s="110"/>
      <c r="G176" s="110"/>
      <c r="H176" s="110"/>
      <c r="I176" s="88"/>
      <c r="J176" s="88"/>
      <c r="K176" s="82"/>
    </row>
    <row r="177" spans="1:11" ht="18.75" x14ac:dyDescent="0.25">
      <c r="A177" s="110"/>
      <c r="B177" s="110"/>
      <c r="C177" s="110"/>
      <c r="D177" s="110"/>
      <c r="E177" s="110"/>
      <c r="F177" s="110"/>
      <c r="G177" s="110"/>
      <c r="H177" s="110"/>
      <c r="I177" s="88"/>
      <c r="J177" s="88"/>
      <c r="K177" s="82"/>
    </row>
    <row r="178" spans="1:11" ht="18.75" x14ac:dyDescent="0.25">
      <c r="A178" s="110"/>
      <c r="B178" s="110"/>
      <c r="C178" s="110"/>
      <c r="D178" s="110"/>
      <c r="E178" s="110"/>
      <c r="F178" s="110"/>
      <c r="G178" s="110"/>
      <c r="H178" s="110"/>
      <c r="I178" s="88"/>
      <c r="J178" s="88"/>
      <c r="K178" s="82"/>
    </row>
    <row r="179" spans="1:11" ht="18.75" x14ac:dyDescent="0.25">
      <c r="A179" s="110"/>
      <c r="B179" s="110"/>
      <c r="C179" s="110"/>
      <c r="D179" s="110"/>
      <c r="E179" s="110"/>
      <c r="F179" s="110"/>
      <c r="G179" s="110"/>
      <c r="H179" s="110"/>
      <c r="I179" s="88"/>
      <c r="J179" s="88"/>
      <c r="K179" s="82"/>
    </row>
    <row r="180" spans="1:11" ht="18.75" x14ac:dyDescent="0.25">
      <c r="A180" s="110"/>
      <c r="B180" s="110"/>
      <c r="C180" s="110"/>
      <c r="D180" s="110"/>
      <c r="E180" s="110"/>
      <c r="F180" s="110"/>
      <c r="G180" s="110"/>
      <c r="H180" s="110"/>
      <c r="I180" s="88"/>
      <c r="J180" s="88"/>
      <c r="K180" s="82"/>
    </row>
    <row r="181" spans="1:11" ht="18.75" x14ac:dyDescent="0.25">
      <c r="A181" s="110"/>
      <c r="B181" s="110"/>
      <c r="C181" s="110"/>
      <c r="D181" s="110"/>
      <c r="E181" s="110"/>
      <c r="F181" s="110"/>
      <c r="G181" s="110"/>
      <c r="H181" s="110"/>
      <c r="I181" s="88"/>
      <c r="J181" s="88"/>
      <c r="K181" s="82"/>
    </row>
    <row r="182" spans="1:11" ht="18.75" x14ac:dyDescent="0.25">
      <c r="A182" s="110"/>
      <c r="B182" s="110"/>
      <c r="C182" s="110"/>
      <c r="D182" s="110"/>
      <c r="E182" s="110"/>
      <c r="F182" s="110"/>
      <c r="G182" s="110"/>
      <c r="H182" s="110"/>
      <c r="I182" s="88"/>
      <c r="J182" s="88"/>
      <c r="K182" s="82"/>
    </row>
    <row r="183" spans="1:11" ht="18.75" x14ac:dyDescent="0.25">
      <c r="A183" s="110"/>
      <c r="B183" s="110"/>
      <c r="C183" s="110"/>
      <c r="D183" s="110"/>
      <c r="E183" s="110"/>
      <c r="F183" s="110"/>
      <c r="G183" s="110"/>
      <c r="H183" s="110"/>
      <c r="I183" s="88"/>
      <c r="J183" s="88"/>
      <c r="K183" s="82"/>
    </row>
    <row r="184" spans="1:11" ht="18.75" x14ac:dyDescent="0.25">
      <c r="A184" s="110"/>
      <c r="B184" s="110"/>
      <c r="C184" s="110"/>
      <c r="D184" s="110"/>
      <c r="E184" s="110"/>
      <c r="F184" s="110"/>
      <c r="G184" s="110"/>
      <c r="H184" s="110"/>
      <c r="I184" s="88"/>
      <c r="J184" s="88"/>
      <c r="K184" s="82"/>
    </row>
    <row r="185" spans="1:11" ht="18.75" x14ac:dyDescent="0.25">
      <c r="A185" s="110"/>
      <c r="B185" s="110"/>
      <c r="C185" s="110"/>
      <c r="D185" s="110"/>
      <c r="E185" s="110"/>
      <c r="F185" s="110"/>
      <c r="G185" s="110"/>
      <c r="H185" s="110"/>
      <c r="I185" s="88"/>
      <c r="J185" s="88"/>
      <c r="K185" s="82"/>
    </row>
    <row r="186" spans="1:11" ht="18.75" x14ac:dyDescent="0.25">
      <c r="A186" s="110"/>
      <c r="B186" s="110"/>
      <c r="C186" s="110"/>
      <c r="D186" s="110"/>
      <c r="E186" s="110"/>
      <c r="F186" s="110"/>
      <c r="G186" s="110"/>
      <c r="H186" s="110"/>
      <c r="I186" s="88"/>
      <c r="J186" s="88"/>
      <c r="K186" s="82"/>
    </row>
    <row r="187" spans="1:11" x14ac:dyDescent="0.25">
      <c r="A187" s="110"/>
      <c r="B187" s="110"/>
      <c r="C187" s="110"/>
      <c r="D187" s="110"/>
      <c r="E187" s="110"/>
      <c r="F187" s="110"/>
      <c r="G187" s="110"/>
      <c r="H187" s="110"/>
      <c r="I187" s="88"/>
      <c r="J187" s="88"/>
      <c r="K187" s="88"/>
    </row>
    <row r="188" spans="1:11" x14ac:dyDescent="0.25">
      <c r="A188" s="110"/>
      <c r="B188" s="110"/>
      <c r="C188" s="110"/>
      <c r="D188" s="110"/>
      <c r="E188" s="110"/>
      <c r="F188" s="110"/>
      <c r="G188" s="110"/>
      <c r="H188" s="110"/>
      <c r="I188" s="88"/>
      <c r="J188" s="88"/>
      <c r="K188" s="88"/>
    </row>
    <row r="189" spans="1:11" x14ac:dyDescent="0.25">
      <c r="A189" s="110"/>
      <c r="B189" s="110"/>
      <c r="C189" s="110"/>
      <c r="D189" s="110"/>
      <c r="E189" s="110"/>
      <c r="F189" s="110"/>
      <c r="G189" s="110"/>
      <c r="H189" s="110"/>
      <c r="I189" s="88"/>
      <c r="J189" s="88"/>
      <c r="K189" s="88"/>
    </row>
    <row r="190" spans="1:11" x14ac:dyDescent="0.25">
      <c r="A190" s="110"/>
      <c r="B190" s="110"/>
      <c r="C190" s="110"/>
      <c r="D190" s="110"/>
      <c r="E190" s="110"/>
      <c r="F190" s="110"/>
      <c r="G190" s="110"/>
      <c r="H190" s="110"/>
      <c r="I190" s="88"/>
      <c r="J190" s="88"/>
      <c r="K190" s="88"/>
    </row>
    <row r="191" spans="1:11" x14ac:dyDescent="0.25">
      <c r="A191" s="110"/>
      <c r="B191" s="110"/>
      <c r="C191" s="110"/>
      <c r="D191" s="110"/>
      <c r="E191" s="110"/>
      <c r="F191" s="110"/>
      <c r="G191" s="110"/>
      <c r="H191" s="110"/>
      <c r="I191" s="88"/>
      <c r="J191" s="88"/>
      <c r="K191" s="88"/>
    </row>
    <row r="192" spans="1:11" x14ac:dyDescent="0.25">
      <c r="A192" s="110"/>
      <c r="B192" s="110"/>
      <c r="C192" s="110"/>
      <c r="D192" s="110"/>
      <c r="E192" s="110"/>
      <c r="F192" s="110"/>
      <c r="G192" s="110"/>
      <c r="H192" s="110"/>
      <c r="I192" s="88"/>
      <c r="J192" s="88"/>
      <c r="K192" s="88"/>
    </row>
    <row r="193" spans="1:11" x14ac:dyDescent="0.25">
      <c r="A193" s="110"/>
      <c r="B193" s="110"/>
      <c r="C193" s="110"/>
      <c r="D193" s="110"/>
      <c r="E193" s="110"/>
      <c r="F193" s="110"/>
      <c r="G193" s="110"/>
      <c r="H193" s="110"/>
      <c r="I193" s="88"/>
      <c r="J193" s="88"/>
      <c r="K193" s="88"/>
    </row>
    <row r="194" spans="1:11" x14ac:dyDescent="0.25">
      <c r="A194" s="110"/>
      <c r="B194" s="110"/>
      <c r="C194" s="110"/>
      <c r="D194" s="110"/>
      <c r="E194" s="110"/>
      <c r="F194" s="110"/>
      <c r="G194" s="110"/>
      <c r="H194" s="110"/>
      <c r="I194" s="88"/>
      <c r="J194" s="88"/>
      <c r="K194" s="88"/>
    </row>
    <row r="195" spans="1:11" x14ac:dyDescent="0.25">
      <c r="A195" s="110"/>
      <c r="B195" s="110"/>
      <c r="C195" s="110"/>
      <c r="D195" s="110"/>
      <c r="E195" s="110"/>
      <c r="F195" s="110"/>
      <c r="G195" s="110"/>
      <c r="H195" s="110"/>
      <c r="I195" s="88"/>
      <c r="J195" s="88"/>
      <c r="K195" s="88"/>
    </row>
    <row r="196" spans="1:11" x14ac:dyDescent="0.25">
      <c r="A196" s="110"/>
      <c r="B196" s="110"/>
      <c r="C196" s="110"/>
      <c r="D196" s="110"/>
      <c r="E196" s="110"/>
      <c r="F196" s="110"/>
      <c r="G196" s="110"/>
      <c r="H196" s="110"/>
      <c r="I196" s="88"/>
      <c r="J196" s="88"/>
      <c r="K196" s="88"/>
    </row>
    <row r="197" spans="1:11" x14ac:dyDescent="0.25">
      <c r="A197" s="110"/>
      <c r="B197" s="110"/>
      <c r="C197" s="110"/>
      <c r="D197" s="110"/>
      <c r="E197" s="110"/>
      <c r="F197" s="110"/>
      <c r="G197" s="110"/>
      <c r="H197" s="110"/>
      <c r="I197" s="88"/>
      <c r="J197" s="88"/>
      <c r="K197" s="88"/>
    </row>
    <row r="198" spans="1:11" x14ac:dyDescent="0.25">
      <c r="A198" s="110"/>
      <c r="B198" s="110"/>
      <c r="C198" s="110"/>
      <c r="D198" s="110"/>
      <c r="E198" s="110"/>
      <c r="F198" s="110"/>
      <c r="G198" s="110"/>
      <c r="H198" s="110"/>
      <c r="I198" s="88"/>
      <c r="J198" s="88"/>
      <c r="K198" s="88"/>
    </row>
    <row r="199" spans="1:11" x14ac:dyDescent="0.25">
      <c r="A199" s="110"/>
      <c r="B199" s="110"/>
      <c r="C199" s="110"/>
      <c r="D199" s="110"/>
      <c r="E199" s="110"/>
      <c r="F199" s="110"/>
      <c r="G199" s="110"/>
      <c r="H199" s="110"/>
      <c r="I199" s="88"/>
      <c r="J199" s="88"/>
      <c r="K199" s="88"/>
    </row>
  </sheetData>
  <sheetProtection algorithmName="SHA-512" hashValue="/QruLBHjSYQ5TOF2XXmjEXBrU4a1+7FQfxQE71pYn3+1YeIvlUe6JZaqSteeiE4vFpjlTo42nrcd+/1MBcl6qw==" saltValue="w8Qxt3q4zUoEkyFY+MxjBQ==" spinCount="100000" sheet="1" objects="1" scenarios="1"/>
  <mergeCells count="94">
    <mergeCell ref="A31:E31"/>
    <mergeCell ref="F31:H31"/>
    <mergeCell ref="A36:F36"/>
    <mergeCell ref="G36:H36"/>
    <mergeCell ref="A35:H35"/>
    <mergeCell ref="F33:H33"/>
    <mergeCell ref="F34:H34"/>
    <mergeCell ref="A60:B60"/>
    <mergeCell ref="C60:H60"/>
    <mergeCell ref="A53:H53"/>
    <mergeCell ref="A42:G42"/>
    <mergeCell ref="A54:F54"/>
    <mergeCell ref="G54:H54"/>
    <mergeCell ref="A55:H55"/>
    <mergeCell ref="A58:B58"/>
    <mergeCell ref="A59:B59"/>
    <mergeCell ref="A52:G52"/>
    <mergeCell ref="A57:B57"/>
    <mergeCell ref="C57:H57"/>
    <mergeCell ref="A56:H56"/>
    <mergeCell ref="C59:H59"/>
    <mergeCell ref="A43:E44"/>
    <mergeCell ref="A45:F46"/>
    <mergeCell ref="A65:B65"/>
    <mergeCell ref="C65:H65"/>
    <mergeCell ref="A66:B66"/>
    <mergeCell ref="A61:B61"/>
    <mergeCell ref="C61:H61"/>
    <mergeCell ref="A62:B62"/>
    <mergeCell ref="C62:H62"/>
    <mergeCell ref="A63:B63"/>
    <mergeCell ref="C63:H63"/>
    <mergeCell ref="A64:B64"/>
    <mergeCell ref="C64:H64"/>
    <mergeCell ref="A29:E29"/>
    <mergeCell ref="F29:H29"/>
    <mergeCell ref="A48:F49"/>
    <mergeCell ref="A50:H50"/>
    <mergeCell ref="A51:H51"/>
    <mergeCell ref="A40:F40"/>
    <mergeCell ref="G40:H40"/>
    <mergeCell ref="A41:F41"/>
    <mergeCell ref="G41:H41"/>
    <mergeCell ref="A30:E30"/>
    <mergeCell ref="F30:H30"/>
    <mergeCell ref="A32:E32"/>
    <mergeCell ref="F32:H32"/>
    <mergeCell ref="A38:F38"/>
    <mergeCell ref="G38:H38"/>
    <mergeCell ref="A37:F37"/>
    <mergeCell ref="A16:E16"/>
    <mergeCell ref="A17:E17"/>
    <mergeCell ref="A39:F39"/>
    <mergeCell ref="G39:H39"/>
    <mergeCell ref="A19:E19"/>
    <mergeCell ref="A20:E20"/>
    <mergeCell ref="A21:E21"/>
    <mergeCell ref="A22:E22"/>
    <mergeCell ref="A23:E23"/>
    <mergeCell ref="A24:E24"/>
    <mergeCell ref="A25:E25"/>
    <mergeCell ref="A27:E27"/>
    <mergeCell ref="F27:H27"/>
    <mergeCell ref="A28:E28"/>
    <mergeCell ref="F28:H28"/>
    <mergeCell ref="A26:H26"/>
    <mergeCell ref="A4:E4"/>
    <mergeCell ref="F4:H4"/>
    <mergeCell ref="A1:H1"/>
    <mergeCell ref="A2:E2"/>
    <mergeCell ref="F2:H2"/>
    <mergeCell ref="A3:E3"/>
    <mergeCell ref="F3:H3"/>
    <mergeCell ref="A18:E18"/>
    <mergeCell ref="A8:E8"/>
    <mergeCell ref="A5:E5"/>
    <mergeCell ref="F5:H5"/>
    <mergeCell ref="A6:E6"/>
    <mergeCell ref="F6:H6"/>
    <mergeCell ref="A7:E7"/>
    <mergeCell ref="F7:H7"/>
    <mergeCell ref="F8:H8"/>
    <mergeCell ref="A9:E9"/>
    <mergeCell ref="A10:E10"/>
    <mergeCell ref="A11:E11"/>
    <mergeCell ref="A12:E12"/>
    <mergeCell ref="A13:E13"/>
    <mergeCell ref="A14:E14"/>
    <mergeCell ref="A15:E15"/>
    <mergeCell ref="G45:H45"/>
    <mergeCell ref="A47:F47"/>
    <mergeCell ref="A33:E33"/>
    <mergeCell ref="A34:E34"/>
    <mergeCell ref="G37:H37"/>
  </mergeCells>
  <conditionalFormatting sqref="H49:J49 H42:J42 L49 L42">
    <cfRule type="containsText" dxfId="221" priority="42" operator="containsText" text="negatywna">
      <formula>NOT(ISERROR(SEARCH("negatywna",H42)))</formula>
    </cfRule>
  </conditionalFormatting>
  <conditionalFormatting sqref="H52:J52">
    <cfRule type="containsText" dxfId="220" priority="30" operator="containsText" text="pozytywna">
      <formula>NOT(ISERROR(SEARCH("pozytywna",H52)))</formula>
    </cfRule>
    <cfRule type="containsText" dxfId="219" priority="39" operator="containsText" text="negatywna">
      <formula>NOT(ISERROR(SEARCH("negatywna",H52)))</formula>
    </cfRule>
    <cfRule type="containsText" dxfId="218" priority="40" operator="containsText" text="pozytywna">
      <formula>NOT(ISERROR(SEARCH("pozytywna",H52)))</formula>
    </cfRule>
  </conditionalFormatting>
  <conditionalFormatting sqref="H42:J42">
    <cfRule type="containsText" dxfId="217" priority="29" operator="containsText" text="pozytywna">
      <formula>NOT(ISERROR(SEARCH("pozytywna",H42)))</formula>
    </cfRule>
    <cfRule type="containsText" dxfId="216" priority="37" operator="containsText" text="negatywna">
      <formula>NOT(ISERROR(SEARCH("negatywna",H42)))</formula>
    </cfRule>
    <cfRule type="containsText" dxfId="215" priority="38" operator="containsText" text="pozytywna">
      <formula>NOT(ISERROR(SEARCH("pozytywna",H42)))</formula>
    </cfRule>
  </conditionalFormatting>
  <conditionalFormatting sqref="L54">
    <cfRule type="containsText" dxfId="214" priority="36" operator="containsText" text="negatywna">
      <formula>NOT(ISERROR(SEARCH("negatywna",L54)))</formula>
    </cfRule>
  </conditionalFormatting>
  <conditionalFormatting sqref="G54">
    <cfRule type="containsText" dxfId="213" priority="35" operator="containsText" text="negatywna">
      <formula>NOT(ISERROR(SEARCH("negatywna",G54)))</formula>
    </cfRule>
  </conditionalFormatting>
  <conditionalFormatting sqref="L52">
    <cfRule type="containsText" dxfId="212" priority="34" operator="containsText" text="negatywna">
      <formula>NOT(ISERROR(SEARCH("negatywna",L52)))</formula>
    </cfRule>
  </conditionalFormatting>
  <conditionalFormatting sqref="L42">
    <cfRule type="containsText" dxfId="211" priority="33" operator="containsText" text="negatywna">
      <formula>NOT(ISERROR(SEARCH("negatywna",L42)))</formula>
    </cfRule>
  </conditionalFormatting>
  <conditionalFormatting sqref="I42:J43 G44:H44 H47 L42:L47">
    <cfRule type="containsText" dxfId="210" priority="28" operator="containsText" text="negatywna">
      <formula>NOT(ISERROR(SEARCH("negatywna",G42)))</formula>
    </cfRule>
  </conditionalFormatting>
  <conditionalFormatting sqref="L44">
    <cfRule type="containsText" dxfId="209" priority="4" operator="containsText" text="negatywna">
      <formula>NOT(ISERROR(SEARCH("negatywna",L44)))</formula>
    </cfRule>
  </conditionalFormatting>
  <conditionalFormatting sqref="L44">
    <cfRule type="containsText" dxfId="208" priority="3" operator="containsText" text="negatywna">
      <formula>NOT(ISERROR(SEARCH("negatywna",L44)))</formula>
    </cfRule>
  </conditionalFormatting>
  <conditionalFormatting sqref="L47">
    <cfRule type="containsText" dxfId="207" priority="2" operator="containsText" text="negatywna">
      <formula>NOT(ISERROR(SEARCH("negatywna",L47)))</formula>
    </cfRule>
  </conditionalFormatting>
  <conditionalFormatting sqref="L47">
    <cfRule type="containsText" dxfId="206" priority="1" operator="containsText" text="negatywna">
      <formula>NOT(ISERROR(SEARCH("negatywna",L47)))</formula>
    </cfRule>
  </conditionalFormatting>
  <dataValidations count="16">
    <dataValidation type="list" allowBlank="1" showInputMessage="1" showErrorMessage="1" sqref="G39:H39 G41:H41 I33:J34 I38:J41 L33:L34 L38:L41">
      <formula1>$A$125:$B$125</formula1>
    </dataValidation>
    <dataValidation type="list" allowBlank="1" showInputMessage="1" showErrorMessage="1" sqref="L31:L34 I31:J34">
      <formula1>$A$122:$B$122</formula1>
    </dataValidation>
    <dataValidation type="list" allowBlank="1" showInputMessage="1" showErrorMessage="1" sqref="F30:H30 I42:J43 I29:J30 L42:L45 L29:L30 L47">
      <formula1>$A$121:$B$121</formula1>
    </dataValidation>
    <dataValidation type="list" allowBlank="1" showInputMessage="1" showErrorMessage="1" sqref="F24:F25">
      <formula1>$B$108:$B$110</formula1>
    </dataValidation>
    <dataValidation type="list" allowBlank="1" showInputMessage="1" showErrorMessage="1" sqref="H42 H52">
      <formula1>$A$131:$B$131</formula1>
    </dataValidation>
    <dataValidation type="list" allowBlank="1" showInputMessage="1" showErrorMessage="1" sqref="F21:F22">
      <formula1>$A$115:$A$117</formula1>
    </dataValidation>
    <dataValidation type="list" allowBlank="1" showInputMessage="1" showErrorMessage="1" errorTitle="Wybierz z menu" sqref="G10">
      <formula1>$D$95:$D$145</formula1>
    </dataValidation>
    <dataValidation type="list" allowBlank="1" showInputMessage="1" showErrorMessage="1" errorTitle="Wybierz z menu" sqref="G11:G19">
      <formula1>$D$95:$D$143</formula1>
    </dataValidation>
    <dataValidation type="list" allowBlank="1" showInputMessage="1" showErrorMessage="1" sqref="G21:G22 G24:G25">
      <formula1>$D$95:$D$115</formula1>
    </dataValidation>
    <dataValidation type="list" allowBlank="1" showInputMessage="1" showErrorMessage="1" errorTitle="Wybiesz wartość z menu" sqref="F10:F19">
      <formula1>$A$104:$A$110</formula1>
    </dataValidation>
    <dataValidation type="list" allowBlank="1" showInputMessage="1" showErrorMessage="1" sqref="I42:J42 I52:J52">
      <formula1>$A$131:$C$131</formula1>
    </dataValidation>
    <dataValidation type="list" allowBlank="1" showInputMessage="1" showErrorMessage="1" sqref="G37:H37 L36:L37 I36:J37">
      <formula1>$A$124:$B$124</formula1>
    </dataValidation>
    <dataValidation type="list" allowBlank="1" showInputMessage="1" showErrorMessage="1" sqref="L27:L28 I27:J28 F28:H28 F32:H32">
      <formula1>$A$120:$B$120</formula1>
    </dataValidation>
    <dataValidation type="list" allowBlank="1" showInputMessage="1" showErrorMessage="1" sqref="G47">
      <formula1>$A$99:$A$101</formula1>
    </dataValidation>
    <dataValidation type="list" allowBlank="1" showInputMessage="1" showErrorMessage="1" sqref="I46:J46">
      <formula1>$A$130:$C$130</formula1>
    </dataValidation>
    <dataValidation type="list" allowBlank="1" showInputMessage="1" showErrorMessage="1" sqref="F34:H34">
      <formula1>$C$108:$C$109</formula1>
    </dataValidation>
  </dataValidations>
  <pageMargins left="0.19685039370078741" right="0.19685039370078741" top="0.11811023622047245" bottom="0.11811023622047245" header="0.31496062992125984" footer="0.31496062992125984"/>
  <pageSetup paperSize="9" scale="63" fitToHeight="0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text="pozytywna" id="{A97E4BB1-D040-4D72-8D75-34B40207C895}">
            <xm:f>NOT(ISERROR(SEARCH("pozytywna",'Profesor (st. dydaktyczne)'!I44)))</xm:f>
            <x14:dxf>
              <fill>
                <patternFill>
                  <bgColor rgb="FF00FF00"/>
                </patternFill>
              </fill>
            </x14:dxf>
          </x14:cfRule>
          <x14:cfRule type="containsText" priority="26" operator="containsText" text="negatywna" id="{A14ED007-5DB1-4036-A8C0-70A499A2BCF1}">
            <xm:f>NOT(ISERROR(SEARCH("negatywna",'Profesor (st. dydaktyczne)'!I44)))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27" operator="containsText" text="pozytywna" id="{D2A12C6E-2177-4602-B039-5DD990E83925}">
            <xm:f>NOT(ISERROR(SEARCH("pozytywna",'Profesor (st. dydaktyczne)'!I44)))</xm:f>
            <x14:dxf>
              <fill>
                <patternFill>
                  <bgColor rgb="FF66FF66"/>
                </patternFill>
              </fill>
            </x14:dxf>
          </x14:cfRule>
          <xm:sqref>I46:J46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zoomScale="110" zoomScaleNormal="110" workbookViewId="0">
      <selection activeCell="A2" sqref="A2:E2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18" width="8.85546875" style="89"/>
    <col min="19" max="16384" width="8.85546875" style="90"/>
  </cols>
  <sheetData>
    <row r="1" spans="1:18" s="85" customFormat="1" ht="37.15" customHeight="1" thickBot="1" x14ac:dyDescent="0.35">
      <c r="A1" s="290" t="s">
        <v>83</v>
      </c>
      <c r="B1" s="291"/>
      <c r="C1" s="291"/>
      <c r="D1" s="291"/>
      <c r="E1" s="291"/>
      <c r="F1" s="291"/>
      <c r="G1" s="291"/>
      <c r="H1" s="292"/>
      <c r="I1" s="82"/>
      <c r="J1" s="82"/>
      <c r="K1" s="82"/>
      <c r="L1" s="83"/>
      <c r="M1" s="83"/>
      <c r="N1" s="83"/>
      <c r="O1" s="84"/>
      <c r="P1" s="84"/>
      <c r="Q1" s="84"/>
      <c r="R1" s="84"/>
    </row>
    <row r="2" spans="1:18" ht="28.15" customHeight="1" x14ac:dyDescent="0.25">
      <c r="A2" s="253" t="s">
        <v>30</v>
      </c>
      <c r="B2" s="254"/>
      <c r="C2" s="254"/>
      <c r="D2" s="254"/>
      <c r="E2" s="254"/>
      <c r="F2" s="255"/>
      <c r="G2" s="255"/>
      <c r="H2" s="256"/>
      <c r="I2" s="86"/>
      <c r="J2" s="86"/>
      <c r="K2" s="82"/>
      <c r="L2" s="87"/>
      <c r="M2" s="88"/>
      <c r="N2" s="88"/>
    </row>
    <row r="3" spans="1:18" ht="28.15" customHeight="1" x14ac:dyDescent="0.25">
      <c r="A3" s="257" t="s">
        <v>31</v>
      </c>
      <c r="B3" s="258"/>
      <c r="C3" s="258"/>
      <c r="D3" s="258"/>
      <c r="E3" s="258"/>
      <c r="F3" s="246"/>
      <c r="G3" s="246"/>
      <c r="H3" s="247"/>
      <c r="I3" s="86"/>
      <c r="J3" s="86"/>
      <c r="K3" s="82"/>
      <c r="L3" s="87"/>
      <c r="M3" s="88"/>
      <c r="N3" s="88"/>
    </row>
    <row r="4" spans="1:18" ht="28.15" customHeight="1" x14ac:dyDescent="0.25">
      <c r="A4" s="257" t="s">
        <v>4</v>
      </c>
      <c r="B4" s="258"/>
      <c r="C4" s="258"/>
      <c r="D4" s="258"/>
      <c r="E4" s="258"/>
      <c r="F4" s="246"/>
      <c r="G4" s="246"/>
      <c r="H4" s="247"/>
      <c r="I4" s="86"/>
      <c r="J4" s="86"/>
      <c r="K4" s="82"/>
      <c r="L4" s="87"/>
      <c r="M4" s="88"/>
      <c r="N4" s="88"/>
    </row>
    <row r="5" spans="1:18" ht="28.15" customHeight="1" x14ac:dyDescent="0.25">
      <c r="A5" s="257" t="s">
        <v>32</v>
      </c>
      <c r="B5" s="258"/>
      <c r="C5" s="258"/>
      <c r="D5" s="258"/>
      <c r="E5" s="258"/>
      <c r="F5" s="246"/>
      <c r="G5" s="246"/>
      <c r="H5" s="247"/>
      <c r="I5" s="86"/>
      <c r="J5" s="86"/>
      <c r="K5" s="82"/>
      <c r="L5" s="87"/>
      <c r="M5" s="88"/>
      <c r="N5" s="88"/>
    </row>
    <row r="6" spans="1:18" ht="28.15" customHeight="1" x14ac:dyDescent="0.25">
      <c r="A6" s="257" t="s">
        <v>5</v>
      </c>
      <c r="B6" s="258"/>
      <c r="C6" s="258"/>
      <c r="D6" s="258"/>
      <c r="E6" s="258"/>
      <c r="F6" s="246"/>
      <c r="G6" s="246"/>
      <c r="H6" s="247"/>
      <c r="I6" s="86"/>
      <c r="J6" s="86"/>
      <c r="K6" s="82"/>
      <c r="L6" s="87"/>
      <c r="M6" s="88"/>
      <c r="N6" s="88"/>
    </row>
    <row r="7" spans="1:18" ht="28.15" customHeight="1" x14ac:dyDescent="0.25">
      <c r="A7" s="257" t="s">
        <v>33</v>
      </c>
      <c r="B7" s="258"/>
      <c r="C7" s="258"/>
      <c r="D7" s="258"/>
      <c r="E7" s="258"/>
      <c r="F7" s="246"/>
      <c r="G7" s="246"/>
      <c r="H7" s="247"/>
      <c r="I7" s="86"/>
      <c r="J7" s="86"/>
      <c r="K7" s="82"/>
      <c r="L7" s="87"/>
      <c r="M7" s="88"/>
      <c r="N7" s="88"/>
    </row>
    <row r="8" spans="1:18" ht="28.15" customHeight="1" thickBot="1" x14ac:dyDescent="0.3">
      <c r="A8" s="293" t="s">
        <v>78</v>
      </c>
      <c r="B8" s="294"/>
      <c r="C8" s="294"/>
      <c r="D8" s="294"/>
      <c r="E8" s="294"/>
      <c r="F8" s="295"/>
      <c r="G8" s="295"/>
      <c r="H8" s="296"/>
      <c r="I8" s="86"/>
      <c r="J8" s="86"/>
      <c r="K8" s="82"/>
      <c r="L8" s="87"/>
      <c r="M8" s="88"/>
      <c r="N8" s="88"/>
    </row>
    <row r="9" spans="1:18" ht="40.15" customHeight="1" x14ac:dyDescent="0.25">
      <c r="A9" s="332" t="s">
        <v>74</v>
      </c>
      <c r="B9" s="333"/>
      <c r="C9" s="333"/>
      <c r="D9" s="333"/>
      <c r="E9" s="333"/>
      <c r="F9" s="127" t="s">
        <v>6</v>
      </c>
      <c r="G9" s="127" t="s">
        <v>157</v>
      </c>
      <c r="H9" s="130" t="s">
        <v>3</v>
      </c>
      <c r="I9" s="91"/>
      <c r="J9" s="91"/>
      <c r="K9" s="82"/>
      <c r="L9" s="87"/>
      <c r="M9" s="88"/>
      <c r="N9" s="88"/>
    </row>
    <row r="10" spans="1:18" ht="40.15" customHeight="1" x14ac:dyDescent="0.25">
      <c r="A10" s="330" t="s">
        <v>9</v>
      </c>
      <c r="B10" s="331"/>
      <c r="C10" s="331"/>
      <c r="D10" s="331"/>
      <c r="E10" s="331"/>
      <c r="F10" s="128">
        <v>70</v>
      </c>
      <c r="G10" s="128">
        <v>3</v>
      </c>
      <c r="H10" s="131">
        <f>IFERROR(F10/G10,0)</f>
        <v>23.333333333333332</v>
      </c>
      <c r="I10" s="92"/>
      <c r="J10" s="92"/>
      <c r="K10" s="82"/>
      <c r="L10" s="93"/>
      <c r="M10" s="88"/>
      <c r="N10" s="88"/>
    </row>
    <row r="11" spans="1:18" ht="40.15" customHeight="1" x14ac:dyDescent="0.25">
      <c r="A11" s="330" t="s">
        <v>10</v>
      </c>
      <c r="B11" s="331"/>
      <c r="C11" s="331"/>
      <c r="D11" s="331"/>
      <c r="E11" s="331"/>
      <c r="F11" s="128">
        <v>0</v>
      </c>
      <c r="G11" s="128">
        <v>0</v>
      </c>
      <c r="H11" s="131">
        <f t="shared" ref="H11:H25" si="0">IFERROR(F11/G11,0)</f>
        <v>0</v>
      </c>
      <c r="I11" s="92"/>
      <c r="J11" s="92"/>
      <c r="K11" s="82"/>
      <c r="L11" s="93"/>
      <c r="M11" s="88"/>
      <c r="N11" s="88"/>
    </row>
    <row r="12" spans="1:18" ht="40.15" customHeight="1" x14ac:dyDescent="0.25">
      <c r="A12" s="330" t="s">
        <v>11</v>
      </c>
      <c r="B12" s="331"/>
      <c r="C12" s="331"/>
      <c r="D12" s="331"/>
      <c r="E12" s="331"/>
      <c r="F12" s="128">
        <v>0</v>
      </c>
      <c r="G12" s="128">
        <v>0</v>
      </c>
      <c r="H12" s="131">
        <f t="shared" si="0"/>
        <v>0</v>
      </c>
      <c r="I12" s="92"/>
      <c r="J12" s="92"/>
      <c r="K12" s="82"/>
      <c r="L12" s="93"/>
      <c r="M12" s="88"/>
      <c r="N12" s="88"/>
    </row>
    <row r="13" spans="1:18" ht="40.15" customHeight="1" x14ac:dyDescent="0.25">
      <c r="A13" s="330" t="s">
        <v>12</v>
      </c>
      <c r="B13" s="331"/>
      <c r="C13" s="331"/>
      <c r="D13" s="331"/>
      <c r="E13" s="331"/>
      <c r="F13" s="128">
        <v>0</v>
      </c>
      <c r="G13" s="128">
        <v>1</v>
      </c>
      <c r="H13" s="131">
        <f t="shared" si="0"/>
        <v>0</v>
      </c>
      <c r="I13" s="92"/>
      <c r="J13" s="92"/>
      <c r="K13" s="82"/>
      <c r="L13" s="93"/>
      <c r="M13" s="88"/>
      <c r="N13" s="88"/>
    </row>
    <row r="14" spans="1:18" ht="40.15" customHeight="1" x14ac:dyDescent="0.25">
      <c r="A14" s="330" t="s">
        <v>13</v>
      </c>
      <c r="B14" s="331"/>
      <c r="C14" s="331"/>
      <c r="D14" s="331"/>
      <c r="E14" s="331"/>
      <c r="F14" s="128">
        <v>0</v>
      </c>
      <c r="G14" s="128">
        <v>0</v>
      </c>
      <c r="H14" s="131">
        <f t="shared" si="0"/>
        <v>0</v>
      </c>
      <c r="I14" s="92"/>
      <c r="J14" s="92"/>
      <c r="K14" s="82"/>
      <c r="L14" s="93"/>
      <c r="M14" s="88"/>
      <c r="N14" s="88"/>
    </row>
    <row r="15" spans="1:18" ht="40.15" customHeight="1" x14ac:dyDescent="0.25">
      <c r="A15" s="330" t="s">
        <v>14</v>
      </c>
      <c r="B15" s="331"/>
      <c r="C15" s="331"/>
      <c r="D15" s="331"/>
      <c r="E15" s="331"/>
      <c r="F15" s="128">
        <v>0</v>
      </c>
      <c r="G15" s="128">
        <v>0</v>
      </c>
      <c r="H15" s="131">
        <f t="shared" si="0"/>
        <v>0</v>
      </c>
      <c r="I15" s="92"/>
      <c r="J15" s="92"/>
      <c r="K15" s="82"/>
      <c r="L15" s="93"/>
      <c r="M15" s="88"/>
      <c r="N15" s="88"/>
    </row>
    <row r="16" spans="1:18" ht="40.15" customHeight="1" x14ac:dyDescent="0.25">
      <c r="A16" s="330" t="s">
        <v>15</v>
      </c>
      <c r="B16" s="331"/>
      <c r="C16" s="331"/>
      <c r="D16" s="331"/>
      <c r="E16" s="331"/>
      <c r="F16" s="128">
        <v>0</v>
      </c>
      <c r="G16" s="128">
        <v>0</v>
      </c>
      <c r="H16" s="131">
        <f t="shared" si="0"/>
        <v>0</v>
      </c>
      <c r="I16" s="92"/>
      <c r="J16" s="92"/>
      <c r="K16" s="82"/>
      <c r="L16" s="93"/>
      <c r="M16" s="88"/>
      <c r="N16" s="88"/>
    </row>
    <row r="17" spans="1:14" ht="40.15" customHeight="1" x14ac:dyDescent="0.25">
      <c r="A17" s="330" t="s">
        <v>16</v>
      </c>
      <c r="B17" s="331"/>
      <c r="C17" s="331"/>
      <c r="D17" s="331"/>
      <c r="E17" s="331"/>
      <c r="F17" s="128">
        <v>0</v>
      </c>
      <c r="G17" s="128">
        <v>0</v>
      </c>
      <c r="H17" s="131">
        <f t="shared" si="0"/>
        <v>0</v>
      </c>
      <c r="I17" s="92"/>
      <c r="J17" s="92"/>
      <c r="K17" s="82"/>
      <c r="L17" s="93"/>
      <c r="M17" s="88"/>
      <c r="N17" s="88"/>
    </row>
    <row r="18" spans="1:14" ht="40.15" customHeight="1" x14ac:dyDescent="0.25">
      <c r="A18" s="330" t="s">
        <v>17</v>
      </c>
      <c r="B18" s="331"/>
      <c r="C18" s="331"/>
      <c r="D18" s="331"/>
      <c r="E18" s="331"/>
      <c r="F18" s="128">
        <v>0</v>
      </c>
      <c r="G18" s="128">
        <v>0</v>
      </c>
      <c r="H18" s="131">
        <f t="shared" si="0"/>
        <v>0</v>
      </c>
      <c r="I18" s="92"/>
      <c r="J18" s="92"/>
      <c r="K18" s="82"/>
      <c r="L18" s="93"/>
      <c r="M18" s="88"/>
      <c r="N18" s="88"/>
    </row>
    <row r="19" spans="1:14" ht="40.15" customHeight="1" thickBot="1" x14ac:dyDescent="0.3">
      <c r="A19" s="334" t="s">
        <v>18</v>
      </c>
      <c r="B19" s="335"/>
      <c r="C19" s="335"/>
      <c r="D19" s="335"/>
      <c r="E19" s="335"/>
      <c r="F19" s="128">
        <v>0</v>
      </c>
      <c r="G19" s="129">
        <v>0</v>
      </c>
      <c r="H19" s="132">
        <f t="shared" si="0"/>
        <v>0</v>
      </c>
      <c r="I19" s="92"/>
      <c r="J19" s="92"/>
      <c r="K19" s="82"/>
      <c r="L19" s="93"/>
      <c r="M19" s="88"/>
      <c r="N19" s="88"/>
    </row>
    <row r="20" spans="1:14" ht="40.15" customHeight="1" x14ac:dyDescent="0.25">
      <c r="A20" s="332" t="s">
        <v>75</v>
      </c>
      <c r="B20" s="333"/>
      <c r="C20" s="333"/>
      <c r="D20" s="333"/>
      <c r="E20" s="333"/>
      <c r="F20" s="127" t="s">
        <v>6</v>
      </c>
      <c r="G20" s="127" t="s">
        <v>157</v>
      </c>
      <c r="H20" s="130" t="s">
        <v>3</v>
      </c>
      <c r="I20" s="91"/>
      <c r="J20" s="91"/>
      <c r="K20" s="82"/>
      <c r="L20" s="94"/>
      <c r="M20" s="88"/>
      <c r="N20" s="88"/>
    </row>
    <row r="21" spans="1:14" ht="40.15" customHeight="1" x14ac:dyDescent="0.25">
      <c r="A21" s="330" t="s">
        <v>34</v>
      </c>
      <c r="B21" s="331"/>
      <c r="C21" s="331"/>
      <c r="D21" s="331"/>
      <c r="E21" s="331"/>
      <c r="F21" s="128">
        <v>0</v>
      </c>
      <c r="G21" s="128">
        <v>6</v>
      </c>
      <c r="H21" s="131">
        <f t="shared" si="0"/>
        <v>0</v>
      </c>
      <c r="I21" s="92"/>
      <c r="J21" s="92"/>
      <c r="K21" s="82"/>
      <c r="L21" s="93"/>
      <c r="M21" s="88"/>
      <c r="N21" s="88"/>
    </row>
    <row r="22" spans="1:14" ht="40.15" customHeight="1" thickBot="1" x14ac:dyDescent="0.3">
      <c r="A22" s="334" t="s">
        <v>35</v>
      </c>
      <c r="B22" s="335"/>
      <c r="C22" s="335"/>
      <c r="D22" s="335"/>
      <c r="E22" s="335"/>
      <c r="F22" s="129">
        <v>0</v>
      </c>
      <c r="G22" s="129">
        <v>8</v>
      </c>
      <c r="H22" s="132">
        <f t="shared" si="0"/>
        <v>0</v>
      </c>
      <c r="I22" s="92"/>
      <c r="J22" s="92"/>
      <c r="K22" s="82"/>
      <c r="L22" s="93"/>
      <c r="M22" s="88"/>
      <c r="N22" s="88"/>
    </row>
    <row r="23" spans="1:14" ht="40.15" customHeight="1" x14ac:dyDescent="0.25">
      <c r="A23" s="332" t="s">
        <v>76</v>
      </c>
      <c r="B23" s="333"/>
      <c r="C23" s="333"/>
      <c r="D23" s="333"/>
      <c r="E23" s="333"/>
      <c r="F23" s="127" t="s">
        <v>6</v>
      </c>
      <c r="G23" s="127" t="s">
        <v>157</v>
      </c>
      <c r="H23" s="130" t="s">
        <v>3</v>
      </c>
      <c r="I23" s="91"/>
      <c r="J23" s="91"/>
      <c r="K23" s="82"/>
      <c r="L23" s="93"/>
      <c r="M23" s="88"/>
      <c r="N23" s="88"/>
    </row>
    <row r="24" spans="1:14" ht="40.15" customHeight="1" x14ac:dyDescent="0.25">
      <c r="A24" s="330" t="s">
        <v>36</v>
      </c>
      <c r="B24" s="331"/>
      <c r="C24" s="331"/>
      <c r="D24" s="331"/>
      <c r="E24" s="331"/>
      <c r="F24" s="128">
        <v>0</v>
      </c>
      <c r="G24" s="128">
        <v>1</v>
      </c>
      <c r="H24" s="131">
        <f t="shared" si="0"/>
        <v>0</v>
      </c>
      <c r="I24" s="92"/>
      <c r="J24" s="92"/>
      <c r="K24" s="82"/>
      <c r="L24" s="93"/>
      <c r="M24" s="88"/>
      <c r="N24" s="88"/>
    </row>
    <row r="25" spans="1:14" ht="40.15" customHeight="1" thickBot="1" x14ac:dyDescent="0.3">
      <c r="A25" s="334" t="s">
        <v>37</v>
      </c>
      <c r="B25" s="335"/>
      <c r="C25" s="335"/>
      <c r="D25" s="335"/>
      <c r="E25" s="335"/>
      <c r="F25" s="128">
        <v>0</v>
      </c>
      <c r="G25" s="129">
        <v>0</v>
      </c>
      <c r="H25" s="132">
        <f t="shared" si="0"/>
        <v>0</v>
      </c>
      <c r="I25" s="92"/>
      <c r="J25" s="92"/>
      <c r="K25" s="82"/>
      <c r="L25" s="93"/>
      <c r="M25" s="88"/>
      <c r="N25" s="88"/>
    </row>
    <row r="26" spans="1:14" ht="40.15" customHeight="1" x14ac:dyDescent="0.25">
      <c r="A26" s="269" t="s">
        <v>77</v>
      </c>
      <c r="B26" s="270"/>
      <c r="C26" s="270"/>
      <c r="D26" s="270"/>
      <c r="E26" s="270"/>
      <c r="F26" s="270"/>
      <c r="G26" s="270"/>
      <c r="H26" s="271"/>
      <c r="I26" s="91"/>
      <c r="J26" s="91"/>
      <c r="K26" s="82"/>
      <c r="L26" s="94"/>
      <c r="M26" s="88"/>
      <c r="N26" s="88"/>
    </row>
    <row r="27" spans="1:14" ht="40.15" customHeight="1" x14ac:dyDescent="0.25">
      <c r="A27" s="265" t="s">
        <v>67</v>
      </c>
      <c r="B27" s="266"/>
      <c r="C27" s="266"/>
      <c r="D27" s="266"/>
      <c r="E27" s="266"/>
      <c r="F27" s="267" t="s">
        <v>3</v>
      </c>
      <c r="G27" s="267"/>
      <c r="H27" s="268"/>
      <c r="I27" s="86"/>
      <c r="J27" s="86"/>
      <c r="K27" s="82"/>
      <c r="L27" s="87"/>
      <c r="M27" s="88"/>
      <c r="N27" s="88"/>
    </row>
    <row r="28" spans="1:14" ht="40.15" customHeight="1" x14ac:dyDescent="0.25">
      <c r="A28" s="243" t="s">
        <v>55</v>
      </c>
      <c r="B28" s="244"/>
      <c r="C28" s="244"/>
      <c r="D28" s="244"/>
      <c r="E28" s="245"/>
      <c r="F28" s="246">
        <v>0</v>
      </c>
      <c r="G28" s="246"/>
      <c r="H28" s="247"/>
      <c r="I28" s="86"/>
      <c r="J28" s="86"/>
      <c r="K28" s="82"/>
      <c r="L28" s="87"/>
      <c r="M28" s="88"/>
      <c r="N28" s="88"/>
    </row>
    <row r="29" spans="1:14" ht="40.15" customHeight="1" x14ac:dyDescent="0.25">
      <c r="A29" s="265" t="s">
        <v>56</v>
      </c>
      <c r="B29" s="266"/>
      <c r="C29" s="266"/>
      <c r="D29" s="266"/>
      <c r="E29" s="266"/>
      <c r="F29" s="267" t="s">
        <v>3</v>
      </c>
      <c r="G29" s="267"/>
      <c r="H29" s="268"/>
      <c r="I29" s="86"/>
      <c r="J29" s="86"/>
      <c r="K29" s="82"/>
      <c r="L29" s="87"/>
      <c r="M29" s="88"/>
      <c r="N29" s="88"/>
    </row>
    <row r="30" spans="1:14" ht="40.15" customHeight="1" x14ac:dyDescent="0.25">
      <c r="A30" s="243" t="s">
        <v>55</v>
      </c>
      <c r="B30" s="244"/>
      <c r="C30" s="244"/>
      <c r="D30" s="244"/>
      <c r="E30" s="245"/>
      <c r="F30" s="246">
        <v>0</v>
      </c>
      <c r="G30" s="246"/>
      <c r="H30" s="247"/>
      <c r="I30" s="86"/>
      <c r="J30" s="86"/>
      <c r="K30" s="82"/>
      <c r="L30" s="87"/>
      <c r="M30" s="88"/>
      <c r="N30" s="88"/>
    </row>
    <row r="31" spans="1:14" ht="40.15" customHeight="1" x14ac:dyDescent="0.25">
      <c r="A31" s="265" t="s">
        <v>69</v>
      </c>
      <c r="B31" s="266"/>
      <c r="C31" s="266"/>
      <c r="D31" s="266"/>
      <c r="E31" s="266"/>
      <c r="F31" s="267" t="s">
        <v>3</v>
      </c>
      <c r="G31" s="267"/>
      <c r="H31" s="268"/>
      <c r="I31" s="86"/>
      <c r="J31" s="86"/>
      <c r="K31" s="82"/>
      <c r="L31" s="87"/>
      <c r="M31" s="88"/>
      <c r="N31" s="88"/>
    </row>
    <row r="32" spans="1:14" ht="40.15" customHeight="1" thickBot="1" x14ac:dyDescent="0.3">
      <c r="A32" s="282" t="s">
        <v>57</v>
      </c>
      <c r="B32" s="283"/>
      <c r="C32" s="283"/>
      <c r="D32" s="283"/>
      <c r="E32" s="284"/>
      <c r="F32" s="285">
        <v>0</v>
      </c>
      <c r="G32" s="285"/>
      <c r="H32" s="286"/>
      <c r="I32" s="86"/>
      <c r="J32" s="86"/>
      <c r="K32" s="82"/>
      <c r="L32" s="87"/>
      <c r="M32" s="88"/>
      <c r="N32" s="88"/>
    </row>
    <row r="33" spans="1:18" ht="37.15" customHeight="1" x14ac:dyDescent="0.25">
      <c r="A33" s="259" t="s">
        <v>155</v>
      </c>
      <c r="B33" s="260"/>
      <c r="C33" s="260"/>
      <c r="D33" s="260"/>
      <c r="E33" s="260"/>
      <c r="F33" s="344" t="s">
        <v>3</v>
      </c>
      <c r="G33" s="344"/>
      <c r="H33" s="345"/>
      <c r="I33" s="86"/>
      <c r="J33" s="86"/>
      <c r="K33" s="82"/>
      <c r="L33" s="87"/>
      <c r="M33" s="88"/>
      <c r="N33" s="88"/>
    </row>
    <row r="34" spans="1:18" ht="40.15" customHeight="1" thickBot="1" x14ac:dyDescent="0.3">
      <c r="A34" s="263" t="s">
        <v>147</v>
      </c>
      <c r="B34" s="264"/>
      <c r="C34" s="264"/>
      <c r="D34" s="264"/>
      <c r="E34" s="264"/>
      <c r="F34" s="361">
        <v>50</v>
      </c>
      <c r="G34" s="362"/>
      <c r="H34" s="363"/>
      <c r="I34" s="86"/>
      <c r="J34" s="86"/>
      <c r="K34" s="82"/>
      <c r="L34" s="87"/>
      <c r="M34" s="88"/>
      <c r="N34" s="88"/>
    </row>
    <row r="35" spans="1:18" ht="37.15" customHeight="1" x14ac:dyDescent="0.25">
      <c r="A35" s="269" t="s">
        <v>124</v>
      </c>
      <c r="B35" s="270"/>
      <c r="C35" s="270"/>
      <c r="D35" s="270"/>
      <c r="E35" s="270"/>
      <c r="F35" s="270"/>
      <c r="G35" s="270"/>
      <c r="H35" s="271"/>
      <c r="I35" s="91"/>
      <c r="J35" s="91"/>
      <c r="K35" s="82"/>
      <c r="L35" s="87"/>
      <c r="M35" s="88"/>
      <c r="N35" s="88"/>
    </row>
    <row r="36" spans="1:18" ht="37.15" customHeight="1" x14ac:dyDescent="0.25">
      <c r="A36" s="310" t="s">
        <v>58</v>
      </c>
      <c r="B36" s="311"/>
      <c r="C36" s="311"/>
      <c r="D36" s="311"/>
      <c r="E36" s="311"/>
      <c r="F36" s="311"/>
      <c r="G36" s="312" t="s">
        <v>3</v>
      </c>
      <c r="H36" s="313"/>
      <c r="I36" s="86"/>
      <c r="J36" s="86"/>
      <c r="K36" s="82"/>
      <c r="L36" s="87"/>
      <c r="M36" s="88"/>
      <c r="N36" s="88"/>
    </row>
    <row r="37" spans="1:18" ht="40.15" customHeight="1" x14ac:dyDescent="0.25">
      <c r="A37" s="277" t="s">
        <v>123</v>
      </c>
      <c r="B37" s="278"/>
      <c r="C37" s="278"/>
      <c r="D37" s="278"/>
      <c r="E37" s="278"/>
      <c r="F37" s="279"/>
      <c r="G37" s="280">
        <v>15</v>
      </c>
      <c r="H37" s="281"/>
      <c r="I37" s="86"/>
      <c r="J37" s="86"/>
      <c r="K37" s="82"/>
      <c r="L37" s="87"/>
      <c r="M37" s="88"/>
      <c r="N37" s="88"/>
    </row>
    <row r="38" spans="1:18" ht="37.15" customHeight="1" x14ac:dyDescent="0.25">
      <c r="A38" s="310" t="s">
        <v>59</v>
      </c>
      <c r="B38" s="311"/>
      <c r="C38" s="311"/>
      <c r="D38" s="311"/>
      <c r="E38" s="311"/>
      <c r="F38" s="314"/>
      <c r="G38" s="312" t="s">
        <v>3</v>
      </c>
      <c r="H38" s="313"/>
      <c r="I38" s="86"/>
      <c r="J38" s="86"/>
      <c r="K38" s="82"/>
      <c r="L38" s="87"/>
      <c r="M38" s="88"/>
      <c r="N38" s="88"/>
    </row>
    <row r="39" spans="1:18" ht="40.15" customHeight="1" thickBot="1" x14ac:dyDescent="0.3">
      <c r="A39" s="277" t="s">
        <v>123</v>
      </c>
      <c r="B39" s="278"/>
      <c r="C39" s="278"/>
      <c r="D39" s="278"/>
      <c r="E39" s="278"/>
      <c r="F39" s="279"/>
      <c r="G39" s="295">
        <v>10</v>
      </c>
      <c r="H39" s="296"/>
      <c r="I39" s="86"/>
      <c r="J39" s="86"/>
      <c r="K39" s="82"/>
      <c r="L39" s="87"/>
      <c r="M39" s="88"/>
      <c r="N39" s="88"/>
    </row>
    <row r="40" spans="1:18" ht="37.15" customHeight="1" x14ac:dyDescent="0.25">
      <c r="A40" s="259" t="s">
        <v>125</v>
      </c>
      <c r="B40" s="260"/>
      <c r="C40" s="260"/>
      <c r="D40" s="260"/>
      <c r="E40" s="260"/>
      <c r="F40" s="260"/>
      <c r="G40" s="344" t="s">
        <v>3</v>
      </c>
      <c r="H40" s="345"/>
      <c r="I40" s="86"/>
      <c r="J40" s="86"/>
      <c r="K40" s="82"/>
      <c r="L40" s="87"/>
      <c r="M40" s="88"/>
      <c r="N40" s="88"/>
    </row>
    <row r="41" spans="1:18" ht="40.15" customHeight="1" thickBot="1" x14ac:dyDescent="0.3">
      <c r="A41" s="346" t="s">
        <v>54</v>
      </c>
      <c r="B41" s="347"/>
      <c r="C41" s="347"/>
      <c r="D41" s="347"/>
      <c r="E41" s="347"/>
      <c r="F41" s="348"/>
      <c r="G41" s="295">
        <v>10</v>
      </c>
      <c r="H41" s="296"/>
      <c r="I41" s="86"/>
      <c r="J41" s="86"/>
      <c r="K41" s="82"/>
      <c r="L41" s="87"/>
      <c r="M41" s="88"/>
      <c r="N41" s="88"/>
    </row>
    <row r="42" spans="1:18" ht="37.9" customHeight="1" thickBot="1" x14ac:dyDescent="0.3">
      <c r="A42" s="349" t="s">
        <v>110</v>
      </c>
      <c r="B42" s="350"/>
      <c r="C42" s="350"/>
      <c r="D42" s="350"/>
      <c r="E42" s="350"/>
      <c r="F42" s="350"/>
      <c r="G42" s="350"/>
      <c r="H42" s="24" t="s">
        <v>1</v>
      </c>
      <c r="I42" s="101"/>
      <c r="J42" s="101"/>
      <c r="K42" s="82"/>
      <c r="L42" s="96">
        <f>VLOOKUP(H42,$A$85:$C$86,3,TRUE)</f>
        <v>1</v>
      </c>
      <c r="M42" s="88"/>
      <c r="N42" s="88"/>
    </row>
    <row r="43" spans="1:18" s="57" customFormat="1" ht="48.6" customHeight="1" x14ac:dyDescent="0.25">
      <c r="A43" s="351" t="s">
        <v>146</v>
      </c>
      <c r="B43" s="352"/>
      <c r="C43" s="352"/>
      <c r="D43" s="352"/>
      <c r="E43" s="353"/>
      <c r="F43" s="40" t="s">
        <v>103</v>
      </c>
      <c r="G43" s="40" t="s">
        <v>3</v>
      </c>
      <c r="H43" s="112" t="s">
        <v>19</v>
      </c>
      <c r="I43" s="62"/>
      <c r="J43" s="62"/>
      <c r="K43" s="47"/>
      <c r="L43" s="63"/>
      <c r="M43" s="55"/>
      <c r="N43" s="55"/>
      <c r="O43" s="56"/>
      <c r="P43" s="56"/>
      <c r="Q43" s="56"/>
      <c r="R43" s="56"/>
    </row>
    <row r="44" spans="1:18" s="57" customFormat="1" ht="33.6" customHeight="1" thickBot="1" x14ac:dyDescent="0.3">
      <c r="A44" s="354"/>
      <c r="B44" s="355"/>
      <c r="C44" s="355"/>
      <c r="D44" s="355"/>
      <c r="E44" s="356"/>
      <c r="F44" s="119">
        <v>4.32</v>
      </c>
      <c r="G44" s="45">
        <f>VLOOKUP(F44,$E$85:$H$87,4)</f>
        <v>10</v>
      </c>
      <c r="H44" s="114" t="str">
        <f>VLOOKUP(G44,$F$91:$H$93,3,TRUE)</f>
        <v>pozytywna</v>
      </c>
      <c r="I44" s="111"/>
      <c r="J44" s="58"/>
      <c r="K44" s="47"/>
      <c r="L44" s="96">
        <f>VLOOKUP(H44,$A$85:$C$86,3,TRUE)</f>
        <v>1</v>
      </c>
      <c r="M44" s="55"/>
      <c r="N44" s="55"/>
      <c r="O44" s="56"/>
      <c r="P44" s="56"/>
      <c r="Q44" s="56"/>
      <c r="R44" s="56"/>
    </row>
    <row r="45" spans="1:18" s="57" customFormat="1" ht="40.15" customHeight="1" x14ac:dyDescent="0.25">
      <c r="A45" s="357" t="s">
        <v>150</v>
      </c>
      <c r="B45" s="358"/>
      <c r="C45" s="358"/>
      <c r="D45" s="358"/>
      <c r="E45" s="358"/>
      <c r="F45" s="358"/>
      <c r="G45" s="338"/>
      <c r="H45" s="339"/>
      <c r="I45" s="111"/>
      <c r="J45" s="58"/>
      <c r="K45" s="47"/>
      <c r="L45" s="63"/>
      <c r="M45" s="55"/>
      <c r="N45" s="55"/>
      <c r="O45" s="56"/>
      <c r="P45" s="56"/>
      <c r="Q45" s="56"/>
      <c r="R45" s="56"/>
    </row>
    <row r="46" spans="1:18" s="57" customFormat="1" ht="73.900000000000006" customHeight="1" x14ac:dyDescent="0.25">
      <c r="A46" s="359"/>
      <c r="B46" s="360"/>
      <c r="C46" s="360"/>
      <c r="D46" s="360"/>
      <c r="E46" s="360"/>
      <c r="F46" s="360"/>
      <c r="G46" s="43" t="s">
        <v>3</v>
      </c>
      <c r="H46" s="44" t="s">
        <v>19</v>
      </c>
      <c r="I46" s="69"/>
      <c r="J46" s="69"/>
      <c r="K46" s="47"/>
      <c r="L46" s="63"/>
      <c r="M46" s="55"/>
      <c r="N46" s="55"/>
      <c r="O46" s="56"/>
      <c r="P46" s="56"/>
      <c r="Q46" s="56"/>
      <c r="R46" s="56"/>
    </row>
    <row r="47" spans="1:18" s="57" customFormat="1" ht="40.9" customHeight="1" thickBot="1" x14ac:dyDescent="0.3">
      <c r="A47" s="248" t="s">
        <v>117</v>
      </c>
      <c r="B47" s="249"/>
      <c r="C47" s="249"/>
      <c r="D47" s="249"/>
      <c r="E47" s="249"/>
      <c r="F47" s="249"/>
      <c r="G47" s="38">
        <v>10</v>
      </c>
      <c r="H47" s="4" t="str">
        <f>VLOOKUP(G47,$F$91:$H$93,3,TRUE)</f>
        <v>pozytywna</v>
      </c>
      <c r="I47" s="66"/>
      <c r="J47" s="66"/>
      <c r="K47" s="47"/>
      <c r="L47" s="96">
        <f>VLOOKUP(H47,$A$85:$C$86,3,TRUE)</f>
        <v>1</v>
      </c>
      <c r="M47" s="55"/>
      <c r="N47" s="55"/>
      <c r="O47" s="56"/>
      <c r="P47" s="56"/>
      <c r="Q47" s="56"/>
      <c r="R47" s="56"/>
    </row>
    <row r="48" spans="1:18" ht="34.9" customHeight="1" x14ac:dyDescent="0.25">
      <c r="A48" s="340" t="s">
        <v>126</v>
      </c>
      <c r="B48" s="341"/>
      <c r="C48" s="341"/>
      <c r="D48" s="341"/>
      <c r="E48" s="341"/>
      <c r="F48" s="341"/>
      <c r="G48" s="25" t="s">
        <v>3</v>
      </c>
      <c r="H48" s="26" t="s">
        <v>19</v>
      </c>
      <c r="I48" s="91"/>
      <c r="J48" s="91"/>
      <c r="K48" s="82"/>
      <c r="L48" s="87"/>
      <c r="M48" s="88"/>
      <c r="N48" s="88"/>
    </row>
    <row r="49" spans="1:14" ht="37.9" customHeight="1" thickBot="1" x14ac:dyDescent="0.3">
      <c r="A49" s="342"/>
      <c r="B49" s="343"/>
      <c r="C49" s="343"/>
      <c r="D49" s="343"/>
      <c r="E49" s="343"/>
      <c r="F49" s="343"/>
      <c r="G49" s="3">
        <f>SUM(H10:H19,H21:H22,H24:H25,F34,F28,F30,F32,G37,G39,G44,G41,G47)</f>
        <v>128.33333333333331</v>
      </c>
      <c r="H49" s="4" t="str">
        <f>VLOOKUP(G49,$A$70:$C$71,3,TRUE)</f>
        <v>pozytywna</v>
      </c>
      <c r="I49" s="95"/>
      <c r="J49" s="95"/>
      <c r="K49" s="82"/>
      <c r="L49" s="96">
        <f>VLOOKUP(H49,$A$85:$C$87,3,TRUE)</f>
        <v>1</v>
      </c>
      <c r="M49" s="88"/>
      <c r="N49" s="88"/>
    </row>
    <row r="50" spans="1:14" ht="34.9" customHeight="1" x14ac:dyDescent="0.25">
      <c r="A50" s="274" t="s">
        <v>115</v>
      </c>
      <c r="B50" s="275"/>
      <c r="C50" s="275"/>
      <c r="D50" s="275"/>
      <c r="E50" s="275"/>
      <c r="F50" s="275"/>
      <c r="G50" s="275"/>
      <c r="H50" s="276"/>
      <c r="I50" s="97"/>
      <c r="J50" s="97"/>
      <c r="K50" s="82"/>
      <c r="L50" s="98"/>
      <c r="M50" s="88"/>
      <c r="N50" s="88"/>
    </row>
    <row r="51" spans="1:14" ht="79.900000000000006" customHeight="1" thickBot="1" x14ac:dyDescent="0.3">
      <c r="A51" s="305"/>
      <c r="B51" s="306"/>
      <c r="C51" s="306"/>
      <c r="D51" s="306"/>
      <c r="E51" s="306"/>
      <c r="F51" s="306"/>
      <c r="G51" s="306"/>
      <c r="H51" s="307"/>
      <c r="I51" s="99"/>
      <c r="J51" s="99"/>
      <c r="K51" s="82"/>
      <c r="L51" s="100"/>
      <c r="M51" s="88"/>
      <c r="N51" s="88"/>
    </row>
    <row r="52" spans="1:14" ht="34.9" customHeight="1" x14ac:dyDescent="0.25">
      <c r="A52" s="308" t="s">
        <v>116</v>
      </c>
      <c r="B52" s="309"/>
      <c r="C52" s="309"/>
      <c r="D52" s="309"/>
      <c r="E52" s="309"/>
      <c r="F52" s="309"/>
      <c r="G52" s="309"/>
      <c r="H52" s="23" t="s">
        <v>1</v>
      </c>
      <c r="I52" s="101"/>
      <c r="J52" s="101"/>
      <c r="K52" s="82"/>
      <c r="L52" s="96">
        <f>VLOOKUP(H52,$A$85:$C$87,3,TRUE)</f>
        <v>1</v>
      </c>
      <c r="M52" s="88"/>
      <c r="N52" s="88"/>
    </row>
    <row r="53" spans="1:14" ht="79.900000000000006" customHeight="1" thickBot="1" x14ac:dyDescent="0.3">
      <c r="A53" s="305"/>
      <c r="B53" s="306"/>
      <c r="C53" s="306"/>
      <c r="D53" s="306"/>
      <c r="E53" s="306"/>
      <c r="F53" s="306"/>
      <c r="G53" s="306"/>
      <c r="H53" s="307"/>
      <c r="I53" s="99"/>
      <c r="J53" s="99"/>
      <c r="K53" s="82"/>
      <c r="L53" s="100"/>
      <c r="M53" s="88"/>
      <c r="N53" s="88"/>
    </row>
    <row r="54" spans="1:14" ht="40.15" customHeight="1" thickBot="1" x14ac:dyDescent="0.3">
      <c r="A54" s="297" t="s">
        <v>0</v>
      </c>
      <c r="B54" s="298"/>
      <c r="C54" s="298"/>
      <c r="D54" s="298"/>
      <c r="E54" s="298"/>
      <c r="F54" s="299"/>
      <c r="G54" s="300" t="str">
        <f>VLOOKUP(L54,$E$75:$G$76,3,TRUE)</f>
        <v>pozytywna</v>
      </c>
      <c r="H54" s="301"/>
      <c r="I54" s="95"/>
      <c r="J54" s="95"/>
      <c r="K54" s="82"/>
      <c r="L54" s="96">
        <f>SUM(L28:L53)</f>
        <v>5</v>
      </c>
      <c r="M54" s="88"/>
      <c r="N54" s="88"/>
    </row>
    <row r="55" spans="1:14" ht="19.899999999999999" customHeight="1" x14ac:dyDescent="0.25">
      <c r="A55" s="302" t="s">
        <v>39</v>
      </c>
      <c r="B55" s="303"/>
      <c r="C55" s="303"/>
      <c r="D55" s="303"/>
      <c r="E55" s="303"/>
      <c r="F55" s="303"/>
      <c r="G55" s="303"/>
      <c r="H55" s="304"/>
      <c r="I55" s="102"/>
      <c r="J55" s="102"/>
      <c r="K55" s="82"/>
      <c r="L55" s="103"/>
      <c r="M55" s="88"/>
      <c r="N55" s="88"/>
    </row>
    <row r="56" spans="1:14" ht="34.9" customHeight="1" thickBot="1" x14ac:dyDescent="0.3">
      <c r="A56" s="204" t="s">
        <v>156</v>
      </c>
      <c r="B56" s="205"/>
      <c r="C56" s="205"/>
      <c r="D56" s="205"/>
      <c r="E56" s="205"/>
      <c r="F56" s="205"/>
      <c r="G56" s="205"/>
      <c r="H56" s="206"/>
      <c r="I56" s="102"/>
      <c r="J56" s="102"/>
      <c r="K56" s="82"/>
      <c r="L56" s="103"/>
      <c r="M56" s="88"/>
      <c r="N56" s="88"/>
    </row>
    <row r="57" spans="1:14" ht="34.9" customHeight="1" thickBot="1" x14ac:dyDescent="0.3">
      <c r="A57" s="315" t="s">
        <v>40</v>
      </c>
      <c r="B57" s="316"/>
      <c r="C57" s="317"/>
      <c r="D57" s="318"/>
      <c r="E57" s="318"/>
      <c r="F57" s="318"/>
      <c r="G57" s="318"/>
      <c r="H57" s="319"/>
      <c r="I57" s="104"/>
      <c r="J57" s="104"/>
      <c r="K57" s="82"/>
      <c r="L57" s="88"/>
      <c r="M57" s="88"/>
      <c r="N57" s="88"/>
    </row>
    <row r="58" spans="1:14" ht="34.9" customHeight="1" thickBot="1" x14ac:dyDescent="0.3">
      <c r="A58" s="315" t="s">
        <v>90</v>
      </c>
      <c r="B58" s="316"/>
      <c r="C58" s="5"/>
      <c r="D58" s="6"/>
      <c r="E58" s="6"/>
      <c r="F58" s="6"/>
      <c r="G58" s="6"/>
      <c r="H58" s="7"/>
      <c r="I58" s="105"/>
      <c r="J58" s="105"/>
      <c r="K58" s="82"/>
      <c r="L58" s="88"/>
      <c r="M58" s="88"/>
      <c r="N58" s="88"/>
    </row>
    <row r="59" spans="1:14" ht="34.9" customHeight="1" x14ac:dyDescent="0.25">
      <c r="A59" s="320" t="s">
        <v>41</v>
      </c>
      <c r="B59" s="321"/>
      <c r="C59" s="322"/>
      <c r="D59" s="322"/>
      <c r="E59" s="322"/>
      <c r="F59" s="322"/>
      <c r="G59" s="322"/>
      <c r="H59" s="323"/>
      <c r="I59" s="106"/>
      <c r="J59" s="106"/>
      <c r="K59" s="82"/>
      <c r="L59" s="88"/>
      <c r="M59" s="88"/>
      <c r="N59" s="88"/>
    </row>
    <row r="60" spans="1:14" ht="34.9" customHeight="1" x14ac:dyDescent="0.25">
      <c r="A60" s="265" t="s">
        <v>43</v>
      </c>
      <c r="B60" s="287"/>
      <c r="C60" s="288"/>
      <c r="D60" s="288"/>
      <c r="E60" s="288"/>
      <c r="F60" s="288"/>
      <c r="G60" s="288"/>
      <c r="H60" s="289"/>
      <c r="I60" s="106"/>
      <c r="J60" s="106"/>
      <c r="K60" s="82"/>
      <c r="L60" s="88"/>
      <c r="M60" s="88"/>
      <c r="N60" s="88"/>
    </row>
    <row r="61" spans="1:14" ht="34.9" customHeight="1" x14ac:dyDescent="0.25">
      <c r="A61" s="265" t="s">
        <v>44</v>
      </c>
      <c r="B61" s="287"/>
      <c r="C61" s="288"/>
      <c r="D61" s="288"/>
      <c r="E61" s="288"/>
      <c r="F61" s="288"/>
      <c r="G61" s="288"/>
      <c r="H61" s="289"/>
      <c r="I61" s="106"/>
      <c r="J61" s="106"/>
      <c r="K61" s="82"/>
      <c r="L61" s="88"/>
      <c r="M61" s="88"/>
      <c r="N61" s="88"/>
    </row>
    <row r="62" spans="1:14" ht="34.9" customHeight="1" x14ac:dyDescent="0.25">
      <c r="A62" s="265" t="s">
        <v>44</v>
      </c>
      <c r="B62" s="287"/>
      <c r="C62" s="288"/>
      <c r="D62" s="288"/>
      <c r="E62" s="288"/>
      <c r="F62" s="288"/>
      <c r="G62" s="288"/>
      <c r="H62" s="289"/>
      <c r="I62" s="106"/>
      <c r="J62" s="106"/>
      <c r="K62" s="82"/>
      <c r="L62" s="88"/>
      <c r="M62" s="88"/>
      <c r="N62" s="88"/>
    </row>
    <row r="63" spans="1:14" ht="34.9" customHeight="1" x14ac:dyDescent="0.25">
      <c r="A63" s="265" t="s">
        <v>44</v>
      </c>
      <c r="B63" s="287"/>
      <c r="C63" s="288"/>
      <c r="D63" s="288"/>
      <c r="E63" s="288"/>
      <c r="F63" s="288"/>
      <c r="G63" s="288"/>
      <c r="H63" s="289"/>
      <c r="I63" s="106"/>
      <c r="J63" s="106"/>
      <c r="K63" s="82"/>
      <c r="L63" s="88"/>
      <c r="M63" s="88"/>
      <c r="N63" s="88"/>
    </row>
    <row r="64" spans="1:14" ht="34.9" customHeight="1" x14ac:dyDescent="0.25">
      <c r="A64" s="265" t="s">
        <v>44</v>
      </c>
      <c r="B64" s="287"/>
      <c r="C64" s="288"/>
      <c r="D64" s="288"/>
      <c r="E64" s="288"/>
      <c r="F64" s="288"/>
      <c r="G64" s="288"/>
      <c r="H64" s="289"/>
      <c r="I64" s="106"/>
      <c r="J64" s="106"/>
      <c r="K64" s="82"/>
      <c r="L64" s="88"/>
      <c r="M64" s="88"/>
      <c r="N64" s="88"/>
    </row>
    <row r="65" spans="1:14" ht="34.9" customHeight="1" thickBot="1" x14ac:dyDescent="0.3">
      <c r="A65" s="324" t="s">
        <v>44</v>
      </c>
      <c r="B65" s="325"/>
      <c r="C65" s="326"/>
      <c r="D65" s="326"/>
      <c r="E65" s="326"/>
      <c r="F65" s="326"/>
      <c r="G65" s="326"/>
      <c r="H65" s="327"/>
      <c r="I65" s="106"/>
      <c r="J65" s="106"/>
      <c r="K65" s="82"/>
      <c r="L65" s="88"/>
      <c r="M65" s="88"/>
      <c r="N65" s="88"/>
    </row>
    <row r="66" spans="1:14" ht="34.9" customHeight="1" thickBot="1" x14ac:dyDescent="0.3">
      <c r="A66" s="328" t="s">
        <v>42</v>
      </c>
      <c r="B66" s="329"/>
      <c r="C66" s="8"/>
      <c r="D66" s="9"/>
      <c r="E66" s="9"/>
      <c r="F66" s="9"/>
      <c r="G66" s="9"/>
      <c r="H66" s="10"/>
      <c r="I66" s="105"/>
      <c r="J66" s="105"/>
      <c r="K66" s="82"/>
      <c r="L66" s="88"/>
      <c r="M66" s="88"/>
      <c r="N66" s="88"/>
    </row>
    <row r="67" spans="1:14" s="89" customFormat="1" ht="26.45" customHeight="1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82"/>
      <c r="L67" s="88"/>
      <c r="M67" s="88"/>
      <c r="N67" s="88"/>
    </row>
    <row r="68" spans="1:14" s="89" customFormat="1" ht="26.45" customHeight="1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82"/>
      <c r="L68" s="88"/>
      <c r="M68" s="88"/>
      <c r="N68" s="88"/>
    </row>
    <row r="69" spans="1:14" ht="18.75" x14ac:dyDescent="0.25">
      <c r="A69" s="108" t="s">
        <v>23</v>
      </c>
      <c r="B69" s="108"/>
      <c r="C69" s="108"/>
      <c r="D69" s="108"/>
      <c r="E69" s="108" t="s">
        <v>22</v>
      </c>
      <c r="F69" s="108"/>
      <c r="G69" s="108"/>
      <c r="H69" s="108"/>
      <c r="I69" s="108"/>
      <c r="J69" s="108"/>
      <c r="K69" s="82"/>
      <c r="L69" s="108"/>
      <c r="M69" s="88"/>
      <c r="N69" s="88"/>
    </row>
    <row r="70" spans="1:14" ht="18.75" x14ac:dyDescent="0.25">
      <c r="A70" s="108">
        <v>0</v>
      </c>
      <c r="B70" s="108" t="s">
        <v>134</v>
      </c>
      <c r="C70" s="108" t="s">
        <v>2</v>
      </c>
      <c r="D70" s="108"/>
      <c r="E70" s="108" t="s">
        <v>1</v>
      </c>
      <c r="F70" s="108" t="s">
        <v>1</v>
      </c>
      <c r="G70" s="108" t="s">
        <v>1</v>
      </c>
      <c r="H70" s="108"/>
      <c r="I70" s="108"/>
      <c r="J70" s="108"/>
      <c r="K70" s="82"/>
      <c r="L70" s="108"/>
      <c r="M70" s="88"/>
      <c r="N70" s="88"/>
    </row>
    <row r="71" spans="1:14" ht="18.75" x14ac:dyDescent="0.25">
      <c r="A71" s="108">
        <v>75</v>
      </c>
      <c r="B71" s="108" t="s">
        <v>135</v>
      </c>
      <c r="C71" s="108" t="s">
        <v>1</v>
      </c>
      <c r="D71" s="108"/>
      <c r="E71" s="108" t="s">
        <v>2</v>
      </c>
      <c r="F71" s="108" t="s">
        <v>2</v>
      </c>
      <c r="G71" s="108" t="s">
        <v>2</v>
      </c>
      <c r="H71" s="108"/>
      <c r="I71" s="108"/>
      <c r="J71" s="108"/>
      <c r="K71" s="82"/>
      <c r="L71" s="108"/>
      <c r="M71" s="88"/>
      <c r="N71" s="88"/>
    </row>
    <row r="72" spans="1:14" ht="18.75" x14ac:dyDescent="0.2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82"/>
      <c r="L72" s="108"/>
      <c r="M72" s="88"/>
      <c r="N72" s="88"/>
    </row>
    <row r="73" spans="1:14" ht="18.75" x14ac:dyDescent="0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82"/>
      <c r="L73" s="108"/>
      <c r="M73" s="88"/>
      <c r="N73" s="88"/>
    </row>
    <row r="74" spans="1:14" ht="18.75" x14ac:dyDescent="0.25">
      <c r="A74" s="108" t="s">
        <v>8</v>
      </c>
      <c r="B74" s="108"/>
      <c r="C74" s="108"/>
      <c r="D74" s="108"/>
      <c r="E74" s="108" t="s">
        <v>24</v>
      </c>
      <c r="F74" s="108"/>
      <c r="G74" s="108"/>
      <c r="H74" s="108"/>
      <c r="I74" s="108"/>
      <c r="J74" s="108"/>
      <c r="K74" s="82"/>
      <c r="L74" s="108"/>
      <c r="M74" s="88"/>
      <c r="N74" s="88"/>
    </row>
    <row r="75" spans="1:14" ht="18.75" x14ac:dyDescent="0.25">
      <c r="A75" s="108">
        <v>0</v>
      </c>
      <c r="B75" s="108" t="s">
        <v>20</v>
      </c>
      <c r="C75" s="108" t="s">
        <v>2</v>
      </c>
      <c r="D75" s="108"/>
      <c r="E75" s="108">
        <v>0</v>
      </c>
      <c r="F75" s="108">
        <v>0</v>
      </c>
      <c r="G75" s="108" t="s">
        <v>2</v>
      </c>
      <c r="H75" s="108"/>
      <c r="I75" s="108"/>
      <c r="J75" s="108"/>
      <c r="K75" s="82"/>
      <c r="L75" s="108"/>
      <c r="M75" s="88"/>
      <c r="N75" s="88"/>
    </row>
    <row r="76" spans="1:14" ht="18.75" x14ac:dyDescent="0.25">
      <c r="A76" s="108">
        <v>100</v>
      </c>
      <c r="B76" s="108" t="s">
        <v>21</v>
      </c>
      <c r="C76" s="108" t="s">
        <v>1</v>
      </c>
      <c r="D76" s="108"/>
      <c r="E76" s="108">
        <v>5</v>
      </c>
      <c r="F76" s="108">
        <v>5</v>
      </c>
      <c r="G76" s="108" t="s">
        <v>1</v>
      </c>
      <c r="H76" s="108"/>
      <c r="I76" s="108"/>
      <c r="J76" s="108"/>
      <c r="K76" s="82"/>
      <c r="L76" s="108"/>
      <c r="M76" s="88"/>
      <c r="N76" s="88"/>
    </row>
    <row r="77" spans="1:14" ht="18.75" x14ac:dyDescent="0.25">
      <c r="A77" s="108"/>
      <c r="B77" s="108"/>
      <c r="C77" s="108"/>
      <c r="D77" s="108"/>
      <c r="E77" s="108">
        <v>0</v>
      </c>
      <c r="F77" s="108">
        <v>0</v>
      </c>
      <c r="G77" s="108" t="s">
        <v>28</v>
      </c>
      <c r="H77" s="108"/>
      <c r="I77" s="108"/>
      <c r="J77" s="108"/>
      <c r="K77" s="82"/>
      <c r="L77" s="108"/>
      <c r="M77" s="88"/>
      <c r="N77" s="88"/>
    </row>
    <row r="78" spans="1:14" ht="18.75" x14ac:dyDescent="0.25">
      <c r="A78" s="108"/>
      <c r="B78" s="108"/>
      <c r="C78" s="108"/>
      <c r="D78" s="108"/>
      <c r="E78" s="108">
        <v>1</v>
      </c>
      <c r="F78" s="108"/>
      <c r="G78" s="108"/>
      <c r="H78" s="108"/>
      <c r="I78" s="108"/>
      <c r="J78" s="108"/>
      <c r="K78" s="82"/>
      <c r="L78" s="108"/>
      <c r="M78" s="88"/>
      <c r="N78" s="88"/>
    </row>
    <row r="79" spans="1:14" ht="18.75" x14ac:dyDescent="0.25">
      <c r="A79" s="108" t="s">
        <v>25</v>
      </c>
      <c r="B79" s="108"/>
      <c r="C79" s="108"/>
      <c r="D79" s="108"/>
      <c r="E79" s="108">
        <v>2</v>
      </c>
      <c r="F79" s="108"/>
      <c r="G79" s="108"/>
      <c r="H79" s="108"/>
      <c r="I79" s="108"/>
      <c r="J79" s="108"/>
      <c r="K79" s="82"/>
      <c r="L79" s="108"/>
      <c r="M79" s="88"/>
      <c r="N79" s="88"/>
    </row>
    <row r="80" spans="1:14" ht="18.75" x14ac:dyDescent="0.25">
      <c r="A80" s="109">
        <v>2</v>
      </c>
      <c r="B80" s="109" t="s">
        <v>26</v>
      </c>
      <c r="C80" s="108" t="s">
        <v>2</v>
      </c>
      <c r="D80" s="108"/>
      <c r="E80" s="108">
        <v>3</v>
      </c>
      <c r="F80" s="108"/>
      <c r="G80" s="108"/>
      <c r="H80" s="108"/>
      <c r="I80" s="108"/>
      <c r="J80" s="108"/>
      <c r="K80" s="82"/>
      <c r="L80" s="108"/>
      <c r="M80" s="88"/>
      <c r="N80" s="88"/>
    </row>
    <row r="81" spans="1:14" ht="18.75" x14ac:dyDescent="0.25">
      <c r="A81" s="109">
        <v>3</v>
      </c>
      <c r="B81" s="109" t="s">
        <v>27</v>
      </c>
      <c r="C81" s="108" t="s">
        <v>1</v>
      </c>
      <c r="D81" s="108"/>
      <c r="E81" s="108">
        <v>4</v>
      </c>
      <c r="F81" s="108"/>
      <c r="G81" s="108"/>
      <c r="H81" s="108"/>
      <c r="I81" s="108"/>
      <c r="J81" s="108"/>
      <c r="K81" s="82"/>
      <c r="L81" s="108"/>
      <c r="M81" s="88"/>
      <c r="N81" s="88"/>
    </row>
    <row r="82" spans="1:14" ht="18.75" x14ac:dyDescent="0.2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82"/>
      <c r="L82" s="108"/>
      <c r="M82" s="88"/>
      <c r="N82" s="88"/>
    </row>
    <row r="83" spans="1:14" ht="18.75" x14ac:dyDescent="0.2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2"/>
      <c r="L83" s="88"/>
      <c r="M83" s="88"/>
      <c r="N83" s="88"/>
    </row>
    <row r="84" spans="1:14" ht="18.75" x14ac:dyDescent="0.2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2"/>
      <c r="L84" s="88"/>
      <c r="M84" s="88"/>
      <c r="N84" s="88"/>
    </row>
    <row r="85" spans="1:14" ht="18.75" x14ac:dyDescent="0.25">
      <c r="A85" s="108" t="s">
        <v>2</v>
      </c>
      <c r="B85" s="108">
        <v>0</v>
      </c>
      <c r="C85" s="108">
        <v>0</v>
      </c>
      <c r="D85" s="88"/>
      <c r="E85" s="57">
        <v>2</v>
      </c>
      <c r="F85" s="81" t="s">
        <v>100</v>
      </c>
      <c r="G85" s="79" t="s">
        <v>2</v>
      </c>
      <c r="H85" s="57">
        <v>0</v>
      </c>
      <c r="I85" s="90"/>
      <c r="J85" s="96"/>
      <c r="K85" s="82"/>
      <c r="L85" s="88"/>
      <c r="M85" s="88"/>
      <c r="N85" s="88"/>
    </row>
    <row r="86" spans="1:14" ht="18.75" x14ac:dyDescent="0.25">
      <c r="A86" s="108" t="s">
        <v>1</v>
      </c>
      <c r="B86" s="108" t="s">
        <v>29</v>
      </c>
      <c r="C86" s="108">
        <v>1</v>
      </c>
      <c r="D86" s="88"/>
      <c r="E86" s="57">
        <v>3</v>
      </c>
      <c r="F86" s="81" t="s">
        <v>101</v>
      </c>
      <c r="G86" s="79" t="s">
        <v>1</v>
      </c>
      <c r="H86" s="57">
        <v>5</v>
      </c>
      <c r="I86" s="90"/>
      <c r="J86" s="88"/>
      <c r="K86" s="82"/>
      <c r="L86" s="88"/>
      <c r="M86" s="88"/>
      <c r="N86" s="88"/>
    </row>
    <row r="87" spans="1:14" ht="18.75" x14ac:dyDescent="0.25">
      <c r="A87" s="108" t="s">
        <v>28</v>
      </c>
      <c r="B87" s="108">
        <v>0</v>
      </c>
      <c r="C87" s="108">
        <v>0</v>
      </c>
      <c r="D87" s="88"/>
      <c r="E87" s="57">
        <v>4</v>
      </c>
      <c r="F87" s="81" t="s">
        <v>102</v>
      </c>
      <c r="G87" s="79" t="s">
        <v>1</v>
      </c>
      <c r="H87" s="57">
        <v>10</v>
      </c>
      <c r="I87" s="90"/>
      <c r="J87" s="88"/>
      <c r="K87" s="82"/>
      <c r="L87" s="88"/>
      <c r="M87" s="88"/>
      <c r="N87" s="88"/>
    </row>
    <row r="88" spans="1:14" ht="18.75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2"/>
      <c r="L88" s="88"/>
      <c r="M88" s="88"/>
      <c r="N88" s="88"/>
    </row>
    <row r="89" spans="1:14" ht="18.75" x14ac:dyDescent="0.2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2"/>
      <c r="L89" s="88"/>
      <c r="M89" s="88"/>
      <c r="N89" s="88"/>
    </row>
    <row r="90" spans="1:14" ht="18.75" x14ac:dyDescent="0.2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2"/>
      <c r="L90" s="88"/>
      <c r="M90" s="88"/>
      <c r="N90" s="88"/>
    </row>
    <row r="91" spans="1:14" ht="18.75" x14ac:dyDescent="0.25">
      <c r="A91" s="88"/>
      <c r="B91" s="88"/>
      <c r="C91" s="88"/>
      <c r="D91" s="88"/>
      <c r="E91" s="88"/>
      <c r="F91" s="57">
        <v>0</v>
      </c>
      <c r="G91" s="81" t="s">
        <v>104</v>
      </c>
      <c r="H91" s="79" t="s">
        <v>2</v>
      </c>
      <c r="I91" s="88"/>
      <c r="J91" s="88"/>
      <c r="K91" s="82"/>
      <c r="L91" s="88"/>
      <c r="M91" s="88"/>
      <c r="N91" s="88"/>
    </row>
    <row r="92" spans="1:14" ht="18.75" x14ac:dyDescent="0.25">
      <c r="A92" s="88"/>
      <c r="B92" s="88"/>
      <c r="C92" s="88"/>
      <c r="D92" s="88"/>
      <c r="E92" s="88"/>
      <c r="F92" s="57">
        <v>5</v>
      </c>
      <c r="G92" s="81" t="s">
        <v>105</v>
      </c>
      <c r="H92" s="79" t="s">
        <v>1</v>
      </c>
      <c r="I92" s="88"/>
      <c r="J92" s="88"/>
      <c r="K92" s="82"/>
      <c r="L92" s="88"/>
      <c r="M92" s="88"/>
      <c r="N92" s="88"/>
    </row>
    <row r="93" spans="1:14" ht="18.75" x14ac:dyDescent="0.25">
      <c r="A93" s="110"/>
      <c r="B93" s="110"/>
      <c r="C93" s="110"/>
      <c r="D93" s="110"/>
      <c r="E93" s="110"/>
      <c r="F93" s="57">
        <v>10</v>
      </c>
      <c r="G93" s="81" t="s">
        <v>106</v>
      </c>
      <c r="H93" s="79" t="s">
        <v>1</v>
      </c>
      <c r="I93" s="88"/>
      <c r="J93" s="88"/>
      <c r="K93" s="82"/>
      <c r="L93" s="88"/>
      <c r="M93" s="88"/>
      <c r="N93" s="88"/>
    </row>
    <row r="94" spans="1:14" ht="18.75" x14ac:dyDescent="0.25">
      <c r="A94" s="110"/>
      <c r="B94" s="110"/>
      <c r="C94" s="110"/>
      <c r="D94" s="110"/>
      <c r="E94" s="110"/>
      <c r="F94" s="110"/>
      <c r="G94" s="110"/>
      <c r="H94" s="110"/>
      <c r="I94" s="88"/>
      <c r="J94" s="88"/>
      <c r="K94" s="82"/>
      <c r="L94" s="88"/>
      <c r="M94" s="88"/>
      <c r="N94" s="88"/>
    </row>
    <row r="95" spans="1:14" ht="18.75" x14ac:dyDescent="0.25">
      <c r="A95" s="110"/>
      <c r="B95" s="110"/>
      <c r="C95" s="110"/>
      <c r="D95" s="110">
        <v>0</v>
      </c>
      <c r="E95" s="110"/>
      <c r="F95" s="57"/>
      <c r="G95" s="81"/>
      <c r="H95" s="79"/>
      <c r="I95" s="88"/>
      <c r="J95" s="88"/>
      <c r="K95" s="82"/>
      <c r="L95" s="88"/>
      <c r="M95" s="88"/>
      <c r="N95" s="88"/>
    </row>
    <row r="96" spans="1:14" ht="18.75" x14ac:dyDescent="0.25">
      <c r="A96" s="110"/>
      <c r="B96" s="110"/>
      <c r="C96" s="110"/>
      <c r="D96" s="110">
        <v>1</v>
      </c>
      <c r="E96" s="110"/>
      <c r="F96" s="57"/>
      <c r="G96" s="81"/>
      <c r="H96" s="79"/>
      <c r="I96" s="88"/>
      <c r="J96" s="88"/>
      <c r="K96" s="82"/>
      <c r="L96" s="88"/>
      <c r="M96" s="88"/>
      <c r="N96" s="88"/>
    </row>
    <row r="97" spans="1:14" ht="18.75" x14ac:dyDescent="0.25">
      <c r="A97" s="110"/>
      <c r="B97" s="110"/>
      <c r="C97" s="110"/>
      <c r="D97" s="110">
        <v>2</v>
      </c>
      <c r="E97" s="110"/>
      <c r="F97" s="57"/>
      <c r="G97" s="81"/>
      <c r="H97" s="79"/>
      <c r="I97" s="88"/>
      <c r="J97" s="88"/>
      <c r="K97" s="82"/>
      <c r="L97" s="88"/>
      <c r="M97" s="88"/>
      <c r="N97" s="88"/>
    </row>
    <row r="98" spans="1:14" ht="18.75" x14ac:dyDescent="0.25">
      <c r="A98" s="110"/>
      <c r="B98" s="110"/>
      <c r="C98" s="110"/>
      <c r="D98" s="110">
        <v>3</v>
      </c>
      <c r="E98" s="110"/>
      <c r="F98" s="110"/>
      <c r="G98" s="110"/>
      <c r="H98" s="110"/>
      <c r="I98" s="88"/>
      <c r="J98" s="88"/>
      <c r="K98" s="82"/>
      <c r="L98" s="88"/>
      <c r="M98" s="88"/>
      <c r="N98" s="88"/>
    </row>
    <row r="99" spans="1:14" ht="18.75" x14ac:dyDescent="0.25">
      <c r="A99" s="110">
        <v>10</v>
      </c>
      <c r="B99" s="110"/>
      <c r="C99" s="110"/>
      <c r="D99" s="110">
        <v>4</v>
      </c>
      <c r="E99" s="110"/>
      <c r="F99" s="110"/>
      <c r="G99" s="110"/>
      <c r="H99" s="110"/>
      <c r="I99" s="88"/>
      <c r="J99" s="88"/>
      <c r="K99" s="82"/>
      <c r="L99" s="88"/>
      <c r="M99" s="88"/>
      <c r="N99" s="88"/>
    </row>
    <row r="100" spans="1:14" ht="18.75" x14ac:dyDescent="0.25">
      <c r="A100" s="110">
        <v>5</v>
      </c>
      <c r="B100" s="110"/>
      <c r="C100" s="110"/>
      <c r="D100" s="110">
        <v>5</v>
      </c>
      <c r="E100" s="110"/>
      <c r="F100" s="110"/>
      <c r="G100" s="110"/>
      <c r="H100" s="110"/>
      <c r="I100" s="88"/>
      <c r="J100" s="88"/>
      <c r="K100" s="82"/>
      <c r="L100" s="88"/>
      <c r="M100" s="88"/>
      <c r="N100" s="88"/>
    </row>
    <row r="101" spans="1:14" ht="18.75" x14ac:dyDescent="0.25">
      <c r="A101" s="110">
        <v>0</v>
      </c>
      <c r="B101" s="110"/>
      <c r="C101" s="110"/>
      <c r="D101" s="110">
        <v>6</v>
      </c>
      <c r="E101" s="110"/>
      <c r="F101" s="110"/>
      <c r="G101" s="110"/>
      <c r="H101" s="110"/>
      <c r="I101" s="88"/>
      <c r="J101" s="88"/>
      <c r="K101" s="82"/>
      <c r="L101" s="88"/>
      <c r="M101" s="88"/>
      <c r="N101" s="88"/>
    </row>
    <row r="102" spans="1:14" ht="18.75" x14ac:dyDescent="0.25">
      <c r="A102" s="110"/>
      <c r="B102" s="110"/>
      <c r="C102" s="110"/>
      <c r="D102" s="110">
        <v>7</v>
      </c>
      <c r="E102" s="110"/>
      <c r="F102" s="110"/>
      <c r="G102" s="110"/>
      <c r="H102" s="110"/>
      <c r="I102" s="88"/>
      <c r="J102" s="88"/>
      <c r="K102" s="82"/>
      <c r="L102" s="88"/>
      <c r="M102" s="88"/>
      <c r="N102" s="88"/>
    </row>
    <row r="103" spans="1:14" ht="18.75" x14ac:dyDescent="0.25">
      <c r="A103" s="110"/>
      <c r="B103" s="110"/>
      <c r="C103" s="110"/>
      <c r="D103" s="110">
        <v>8</v>
      </c>
      <c r="E103" s="110"/>
      <c r="F103" s="110"/>
      <c r="G103" s="110"/>
      <c r="H103" s="110"/>
      <c r="I103" s="88"/>
      <c r="J103" s="88"/>
      <c r="K103" s="82"/>
      <c r="L103" s="88"/>
      <c r="M103" s="88"/>
      <c r="N103" s="88"/>
    </row>
    <row r="104" spans="1:14" ht="18.75" x14ac:dyDescent="0.25">
      <c r="A104" s="110">
        <v>200</v>
      </c>
      <c r="B104" s="110">
        <v>80</v>
      </c>
      <c r="C104" s="110">
        <v>0</v>
      </c>
      <c r="D104" s="110">
        <v>9</v>
      </c>
      <c r="E104" s="110"/>
      <c r="F104" s="110"/>
      <c r="G104" s="110"/>
      <c r="H104" s="110"/>
      <c r="I104" s="88"/>
      <c r="J104" s="88"/>
      <c r="K104" s="82"/>
    </row>
    <row r="105" spans="1:14" ht="18.75" x14ac:dyDescent="0.25">
      <c r="A105" s="110">
        <v>140</v>
      </c>
      <c r="B105" s="110"/>
      <c r="C105" s="110"/>
      <c r="D105" s="110">
        <v>10</v>
      </c>
      <c r="E105" s="110"/>
      <c r="F105" s="110"/>
      <c r="G105" s="110"/>
      <c r="H105" s="110"/>
      <c r="I105" s="88"/>
      <c r="J105" s="88"/>
      <c r="K105" s="82"/>
    </row>
    <row r="106" spans="1:14" ht="18.75" x14ac:dyDescent="0.25">
      <c r="A106" s="110">
        <v>100</v>
      </c>
      <c r="B106" s="110"/>
      <c r="C106" s="110"/>
      <c r="D106" s="110">
        <v>11</v>
      </c>
      <c r="E106" s="110"/>
      <c r="F106" s="110"/>
      <c r="G106" s="110"/>
      <c r="H106" s="110"/>
      <c r="I106" s="88"/>
      <c r="J106" s="88"/>
      <c r="K106" s="82"/>
    </row>
    <row r="107" spans="1:14" ht="18.75" x14ac:dyDescent="0.25">
      <c r="A107" s="110">
        <v>70</v>
      </c>
      <c r="B107" s="110"/>
      <c r="C107" s="110"/>
      <c r="D107" s="110">
        <v>12</v>
      </c>
      <c r="E107" s="110"/>
      <c r="F107" s="110"/>
      <c r="G107" s="110"/>
      <c r="H107" s="110"/>
      <c r="I107" s="88"/>
      <c r="J107" s="88"/>
      <c r="K107" s="82"/>
    </row>
    <row r="108" spans="1:14" ht="18.75" x14ac:dyDescent="0.25">
      <c r="A108" s="110">
        <v>40</v>
      </c>
      <c r="B108" s="110">
        <v>50</v>
      </c>
      <c r="C108" s="110">
        <v>50</v>
      </c>
      <c r="D108" s="110">
        <v>13</v>
      </c>
      <c r="E108" s="110"/>
      <c r="F108" s="110"/>
      <c r="G108" s="110"/>
      <c r="H108" s="110"/>
      <c r="I108" s="88"/>
      <c r="J108" s="88"/>
      <c r="K108" s="82"/>
    </row>
    <row r="109" spans="1:14" ht="18.75" x14ac:dyDescent="0.25">
      <c r="A109" s="110">
        <v>20</v>
      </c>
      <c r="B109" s="110">
        <v>20</v>
      </c>
      <c r="C109" s="110">
        <v>0</v>
      </c>
      <c r="D109" s="110">
        <v>14</v>
      </c>
      <c r="E109" s="110"/>
      <c r="F109" s="110"/>
      <c r="G109" s="110"/>
      <c r="H109" s="110"/>
      <c r="I109" s="88"/>
      <c r="J109" s="88"/>
      <c r="K109" s="82"/>
    </row>
    <row r="110" spans="1:14" ht="18.75" x14ac:dyDescent="0.25">
      <c r="A110" s="110">
        <v>0</v>
      </c>
      <c r="B110" s="110">
        <v>0</v>
      </c>
      <c r="C110" s="110"/>
      <c r="D110" s="110">
        <v>15</v>
      </c>
      <c r="E110" s="110"/>
      <c r="F110" s="110"/>
      <c r="G110" s="110"/>
      <c r="H110" s="110"/>
      <c r="I110" s="88"/>
      <c r="J110" s="88"/>
      <c r="K110" s="82"/>
    </row>
    <row r="111" spans="1:14" ht="18.75" x14ac:dyDescent="0.25">
      <c r="A111" s="110"/>
      <c r="B111" s="110"/>
      <c r="C111" s="110"/>
      <c r="D111" s="110">
        <v>16</v>
      </c>
      <c r="E111" s="110"/>
      <c r="F111" s="110"/>
      <c r="G111" s="110"/>
      <c r="H111" s="110"/>
      <c r="I111" s="88"/>
      <c r="J111" s="88"/>
      <c r="K111" s="82"/>
    </row>
    <row r="112" spans="1:14" ht="18.75" x14ac:dyDescent="0.25">
      <c r="A112" s="110"/>
      <c r="B112" s="110"/>
      <c r="C112" s="110"/>
      <c r="D112" s="110">
        <v>17</v>
      </c>
      <c r="E112" s="110"/>
      <c r="F112" s="110"/>
      <c r="G112" s="110"/>
      <c r="H112" s="110"/>
      <c r="I112" s="88"/>
      <c r="J112" s="88"/>
      <c r="K112" s="82"/>
    </row>
    <row r="113" spans="1:11" ht="18.75" x14ac:dyDescent="0.25">
      <c r="A113" s="110"/>
      <c r="B113" s="110"/>
      <c r="C113" s="110"/>
      <c r="D113" s="110">
        <v>18</v>
      </c>
      <c r="E113" s="110"/>
      <c r="F113" s="110"/>
      <c r="G113" s="110"/>
      <c r="H113" s="110"/>
      <c r="I113" s="88"/>
      <c r="J113" s="88"/>
      <c r="K113" s="82"/>
    </row>
    <row r="114" spans="1:11" ht="18.75" x14ac:dyDescent="0.25">
      <c r="A114" s="110"/>
      <c r="B114" s="110"/>
      <c r="C114" s="110"/>
      <c r="D114" s="110">
        <v>19</v>
      </c>
      <c r="E114" s="110"/>
      <c r="F114" s="110"/>
      <c r="G114" s="110"/>
      <c r="H114" s="110"/>
      <c r="I114" s="88"/>
      <c r="J114" s="88"/>
      <c r="K114" s="82"/>
    </row>
    <row r="115" spans="1:11" ht="18.75" x14ac:dyDescent="0.25">
      <c r="A115" s="110">
        <v>200</v>
      </c>
      <c r="B115" s="110"/>
      <c r="C115" s="110"/>
      <c r="D115" s="110">
        <v>20</v>
      </c>
      <c r="E115" s="110"/>
      <c r="F115" s="110"/>
      <c r="G115" s="110"/>
      <c r="H115" s="110"/>
      <c r="I115" s="88"/>
      <c r="J115" s="88"/>
      <c r="K115" s="82"/>
    </row>
    <row r="116" spans="1:11" ht="18.75" x14ac:dyDescent="0.25">
      <c r="A116" s="110">
        <v>80</v>
      </c>
      <c r="B116" s="110"/>
      <c r="C116" s="110"/>
      <c r="D116" s="110">
        <v>21</v>
      </c>
      <c r="E116" s="110"/>
      <c r="F116" s="110"/>
      <c r="G116" s="110"/>
      <c r="H116" s="110"/>
      <c r="I116" s="88"/>
      <c r="J116" s="88"/>
      <c r="K116" s="82"/>
    </row>
    <row r="117" spans="1:11" ht="18.75" x14ac:dyDescent="0.25">
      <c r="A117" s="110">
        <v>0</v>
      </c>
      <c r="B117" s="110"/>
      <c r="C117" s="110"/>
      <c r="D117" s="110">
        <v>22</v>
      </c>
      <c r="E117" s="110"/>
      <c r="F117" s="110"/>
      <c r="G117" s="110"/>
      <c r="H117" s="110"/>
      <c r="I117" s="88"/>
      <c r="J117" s="88"/>
      <c r="K117" s="82"/>
    </row>
    <row r="118" spans="1:11" ht="18.75" x14ac:dyDescent="0.25">
      <c r="A118" s="110"/>
      <c r="B118" s="110"/>
      <c r="C118" s="110"/>
      <c r="D118" s="110">
        <v>23</v>
      </c>
      <c r="E118" s="110"/>
      <c r="F118" s="110"/>
      <c r="G118" s="110"/>
      <c r="H118" s="110"/>
      <c r="I118" s="88"/>
      <c r="J118" s="88"/>
      <c r="K118" s="82"/>
    </row>
    <row r="119" spans="1:11" ht="18.75" x14ac:dyDescent="0.25">
      <c r="A119" s="110"/>
      <c r="B119" s="110"/>
      <c r="C119" s="110"/>
      <c r="D119" s="110">
        <v>24</v>
      </c>
      <c r="E119" s="110"/>
      <c r="F119" s="110"/>
      <c r="G119" s="110"/>
      <c r="H119" s="110"/>
      <c r="I119" s="88"/>
      <c r="J119" s="88"/>
      <c r="K119" s="82"/>
    </row>
    <row r="120" spans="1:11" ht="18.75" x14ac:dyDescent="0.25">
      <c r="A120" s="110">
        <v>100</v>
      </c>
      <c r="B120" s="110">
        <v>0</v>
      </c>
      <c r="C120" s="110"/>
      <c r="D120" s="110">
        <v>25</v>
      </c>
      <c r="E120" s="110"/>
      <c r="F120" s="110"/>
      <c r="G120" s="110"/>
      <c r="H120" s="110"/>
      <c r="I120" s="88"/>
      <c r="J120" s="88"/>
      <c r="K120" s="82"/>
    </row>
    <row r="121" spans="1:11" ht="18.75" x14ac:dyDescent="0.25">
      <c r="A121" s="110">
        <v>50</v>
      </c>
      <c r="B121" s="110">
        <v>0</v>
      </c>
      <c r="C121" s="110"/>
      <c r="D121" s="110">
        <v>26</v>
      </c>
      <c r="E121" s="110"/>
      <c r="F121" s="110"/>
      <c r="G121" s="110"/>
      <c r="H121" s="110"/>
      <c r="I121" s="88"/>
      <c r="J121" s="88"/>
      <c r="K121" s="82"/>
    </row>
    <row r="122" spans="1:11" ht="18.75" x14ac:dyDescent="0.25">
      <c r="A122" s="110">
        <v>100</v>
      </c>
      <c r="B122" s="110">
        <v>0</v>
      </c>
      <c r="C122" s="110"/>
      <c r="D122" s="110">
        <v>27</v>
      </c>
      <c r="E122" s="110"/>
      <c r="F122" s="110"/>
      <c r="G122" s="110"/>
      <c r="H122" s="110"/>
      <c r="I122" s="88"/>
      <c r="J122" s="88"/>
      <c r="K122" s="82"/>
    </row>
    <row r="123" spans="1:11" ht="18.75" x14ac:dyDescent="0.25">
      <c r="A123" s="110"/>
      <c r="B123" s="110"/>
      <c r="C123" s="110"/>
      <c r="D123" s="110">
        <v>28</v>
      </c>
      <c r="E123" s="110"/>
      <c r="F123" s="110"/>
      <c r="G123" s="110"/>
      <c r="H123" s="110"/>
      <c r="I123" s="88"/>
      <c r="J123" s="88"/>
      <c r="K123" s="82"/>
    </row>
    <row r="124" spans="1:11" ht="18.75" x14ac:dyDescent="0.25">
      <c r="A124" s="110">
        <v>15</v>
      </c>
      <c r="B124" s="110">
        <v>0</v>
      </c>
      <c r="C124" s="110"/>
      <c r="D124" s="110">
        <v>29</v>
      </c>
      <c r="E124" s="110"/>
      <c r="F124" s="110"/>
      <c r="G124" s="110"/>
      <c r="H124" s="110"/>
      <c r="I124" s="88"/>
      <c r="J124" s="88"/>
      <c r="K124" s="82"/>
    </row>
    <row r="125" spans="1:11" ht="18.75" x14ac:dyDescent="0.25">
      <c r="A125" s="110">
        <v>10</v>
      </c>
      <c r="B125" s="110">
        <v>0</v>
      </c>
      <c r="C125" s="110"/>
      <c r="D125" s="110">
        <v>30</v>
      </c>
      <c r="E125" s="110"/>
      <c r="F125" s="110"/>
      <c r="G125" s="110"/>
      <c r="H125" s="110"/>
      <c r="I125" s="88"/>
      <c r="J125" s="88"/>
      <c r="K125" s="82"/>
    </row>
    <row r="126" spans="1:11" ht="18.75" x14ac:dyDescent="0.25">
      <c r="A126" s="110"/>
      <c r="B126" s="110"/>
      <c r="C126" s="110"/>
      <c r="D126" s="110">
        <v>31</v>
      </c>
      <c r="E126" s="110"/>
      <c r="F126" s="110"/>
      <c r="G126" s="110"/>
      <c r="H126" s="110"/>
      <c r="I126" s="88"/>
      <c r="J126" s="88"/>
      <c r="K126" s="82"/>
    </row>
    <row r="127" spans="1:11" ht="18.75" x14ac:dyDescent="0.25">
      <c r="A127" s="110"/>
      <c r="B127" s="110"/>
      <c r="C127" s="110"/>
      <c r="D127" s="110">
        <v>32</v>
      </c>
      <c r="E127" s="110"/>
      <c r="F127" s="110"/>
      <c r="G127" s="110"/>
      <c r="H127" s="110"/>
      <c r="I127" s="88"/>
      <c r="J127" s="88"/>
      <c r="K127" s="82"/>
    </row>
    <row r="128" spans="1:11" ht="18.75" x14ac:dyDescent="0.25">
      <c r="A128" s="110"/>
      <c r="B128" s="110"/>
      <c r="C128" s="110"/>
      <c r="D128" s="110">
        <v>33</v>
      </c>
      <c r="E128" s="110"/>
      <c r="F128" s="110"/>
      <c r="G128" s="110"/>
      <c r="H128" s="110"/>
      <c r="I128" s="88"/>
      <c r="J128" s="88"/>
      <c r="K128" s="82"/>
    </row>
    <row r="129" spans="1:11" ht="18.75" x14ac:dyDescent="0.25">
      <c r="A129" s="110"/>
      <c r="B129" s="110"/>
      <c r="C129" s="110"/>
      <c r="D129" s="110">
        <v>34</v>
      </c>
      <c r="E129" s="110"/>
      <c r="F129" s="110"/>
      <c r="G129" s="110"/>
      <c r="H129" s="110"/>
      <c r="I129" s="88"/>
      <c r="J129" s="88"/>
      <c r="K129" s="82"/>
    </row>
    <row r="130" spans="1:11" ht="18.75" x14ac:dyDescent="0.25">
      <c r="A130" s="110"/>
      <c r="B130" s="110"/>
      <c r="C130" s="110"/>
      <c r="D130" s="110">
        <v>35</v>
      </c>
      <c r="E130" s="110"/>
      <c r="F130" s="110"/>
      <c r="G130" s="110"/>
      <c r="H130" s="110"/>
      <c r="I130" s="88"/>
      <c r="J130" s="88"/>
      <c r="K130" s="82"/>
    </row>
    <row r="131" spans="1:11" ht="18.75" x14ac:dyDescent="0.25">
      <c r="A131" s="110" t="s">
        <v>1</v>
      </c>
      <c r="B131" s="110" t="s">
        <v>2</v>
      </c>
      <c r="C131" s="110" t="s">
        <v>28</v>
      </c>
      <c r="D131" s="110">
        <v>36</v>
      </c>
      <c r="E131" s="110"/>
      <c r="F131" s="110"/>
      <c r="G131" s="110"/>
      <c r="H131" s="110"/>
      <c r="I131" s="88"/>
      <c r="J131" s="88"/>
      <c r="K131" s="82"/>
    </row>
    <row r="132" spans="1:11" ht="18.75" x14ac:dyDescent="0.25">
      <c r="A132" s="110"/>
      <c r="B132" s="110"/>
      <c r="C132" s="110"/>
      <c r="D132" s="110">
        <v>37</v>
      </c>
      <c r="E132" s="110"/>
      <c r="F132" s="110"/>
      <c r="G132" s="110"/>
      <c r="H132" s="110"/>
      <c r="I132" s="88"/>
      <c r="J132" s="88"/>
      <c r="K132" s="82"/>
    </row>
    <row r="133" spans="1:11" ht="18.75" x14ac:dyDescent="0.25">
      <c r="A133" s="110" t="s">
        <v>1</v>
      </c>
      <c r="B133" s="110" t="s">
        <v>2</v>
      </c>
      <c r="C133" s="110"/>
      <c r="D133" s="110">
        <v>38</v>
      </c>
      <c r="E133" s="110"/>
      <c r="F133" s="110"/>
      <c r="G133" s="110"/>
      <c r="H133" s="110"/>
      <c r="I133" s="88"/>
      <c r="J133" s="88"/>
      <c r="K133" s="82"/>
    </row>
    <row r="134" spans="1:11" ht="18.75" x14ac:dyDescent="0.25">
      <c r="A134" s="110" t="s">
        <v>1</v>
      </c>
      <c r="B134" s="110" t="s">
        <v>2</v>
      </c>
      <c r="C134" s="110"/>
      <c r="D134" s="110">
        <v>39</v>
      </c>
      <c r="E134" s="110"/>
      <c r="F134" s="110"/>
      <c r="G134" s="110"/>
      <c r="H134" s="110"/>
      <c r="I134" s="88"/>
      <c r="J134" s="88"/>
      <c r="K134" s="82"/>
    </row>
    <row r="135" spans="1:11" ht="18.75" x14ac:dyDescent="0.25">
      <c r="A135" s="110"/>
      <c r="B135" s="110"/>
      <c r="C135" s="110"/>
      <c r="D135" s="110">
        <v>40</v>
      </c>
      <c r="E135" s="110"/>
      <c r="F135" s="110"/>
      <c r="G135" s="110"/>
      <c r="H135" s="110"/>
      <c r="I135" s="88"/>
      <c r="J135" s="88"/>
      <c r="K135" s="82"/>
    </row>
    <row r="136" spans="1:11" ht="18.75" x14ac:dyDescent="0.25">
      <c r="A136" s="110"/>
      <c r="B136" s="110"/>
      <c r="C136" s="110"/>
      <c r="D136" s="110">
        <v>41</v>
      </c>
      <c r="E136" s="110"/>
      <c r="F136" s="110"/>
      <c r="G136" s="110"/>
      <c r="H136" s="110"/>
      <c r="I136" s="88"/>
      <c r="J136" s="88"/>
      <c r="K136" s="82"/>
    </row>
    <row r="137" spans="1:11" ht="18.75" x14ac:dyDescent="0.25">
      <c r="A137" s="110"/>
      <c r="B137" s="110"/>
      <c r="C137" s="110"/>
      <c r="D137" s="110">
        <v>42</v>
      </c>
      <c r="E137" s="110"/>
      <c r="F137" s="110"/>
      <c r="G137" s="110"/>
      <c r="H137" s="110"/>
      <c r="I137" s="88"/>
      <c r="J137" s="88"/>
      <c r="K137" s="82"/>
    </row>
    <row r="138" spans="1:11" ht="18.75" x14ac:dyDescent="0.25">
      <c r="A138" s="110"/>
      <c r="B138" s="110"/>
      <c r="C138" s="110"/>
      <c r="D138" s="110">
        <v>43</v>
      </c>
      <c r="E138" s="110"/>
      <c r="F138" s="110"/>
      <c r="G138" s="110"/>
      <c r="H138" s="110"/>
      <c r="I138" s="88"/>
      <c r="J138" s="88"/>
      <c r="K138" s="82"/>
    </row>
    <row r="139" spans="1:11" ht="18.75" x14ac:dyDescent="0.25">
      <c r="A139" s="110"/>
      <c r="B139" s="110"/>
      <c r="C139" s="110"/>
      <c r="D139" s="110">
        <v>44</v>
      </c>
      <c r="E139" s="110"/>
      <c r="F139" s="110"/>
      <c r="G139" s="110"/>
      <c r="H139" s="110"/>
      <c r="I139" s="88"/>
      <c r="J139" s="88"/>
      <c r="K139" s="82"/>
    </row>
    <row r="140" spans="1:11" ht="18.75" x14ac:dyDescent="0.25">
      <c r="A140" s="110"/>
      <c r="B140" s="110"/>
      <c r="C140" s="110"/>
      <c r="D140" s="110">
        <v>45</v>
      </c>
      <c r="E140" s="110"/>
      <c r="F140" s="110"/>
      <c r="G140" s="110"/>
      <c r="H140" s="110"/>
      <c r="I140" s="88"/>
      <c r="J140" s="88"/>
      <c r="K140" s="82"/>
    </row>
    <row r="141" spans="1:11" ht="18.75" x14ac:dyDescent="0.25">
      <c r="A141" s="110"/>
      <c r="B141" s="110"/>
      <c r="C141" s="110"/>
      <c r="D141" s="110">
        <v>46</v>
      </c>
      <c r="E141" s="110"/>
      <c r="F141" s="110"/>
      <c r="G141" s="110"/>
      <c r="H141" s="110"/>
      <c r="I141" s="88"/>
      <c r="J141" s="88"/>
      <c r="K141" s="82"/>
    </row>
    <row r="142" spans="1:11" ht="18.75" x14ac:dyDescent="0.25">
      <c r="A142" s="110"/>
      <c r="B142" s="110"/>
      <c r="C142" s="110"/>
      <c r="D142" s="110">
        <v>47</v>
      </c>
      <c r="E142" s="110"/>
      <c r="F142" s="110"/>
      <c r="G142" s="110"/>
      <c r="H142" s="110"/>
      <c r="I142" s="88"/>
      <c r="J142" s="88"/>
      <c r="K142" s="82"/>
    </row>
    <row r="143" spans="1:11" ht="18.75" x14ac:dyDescent="0.25">
      <c r="A143" s="110"/>
      <c r="B143" s="110"/>
      <c r="C143" s="110"/>
      <c r="D143" s="110">
        <v>48</v>
      </c>
      <c r="E143" s="110"/>
      <c r="F143" s="110"/>
      <c r="G143" s="110"/>
      <c r="H143" s="110"/>
      <c r="I143" s="88"/>
      <c r="J143" s="88"/>
      <c r="K143" s="82"/>
    </row>
    <row r="144" spans="1:11" ht="18.75" x14ac:dyDescent="0.25">
      <c r="A144" s="110"/>
      <c r="B144" s="110"/>
      <c r="C144" s="110"/>
      <c r="D144" s="110">
        <v>49</v>
      </c>
      <c r="E144" s="110"/>
      <c r="F144" s="110"/>
      <c r="G144" s="110"/>
      <c r="H144" s="110"/>
      <c r="I144" s="88"/>
      <c r="J144" s="88"/>
      <c r="K144" s="82"/>
    </row>
    <row r="145" spans="1:11" ht="18.75" x14ac:dyDescent="0.25">
      <c r="A145" s="110"/>
      <c r="B145" s="110"/>
      <c r="C145" s="110"/>
      <c r="D145" s="110">
        <v>50</v>
      </c>
      <c r="E145" s="110"/>
      <c r="F145" s="110"/>
      <c r="G145" s="110"/>
      <c r="H145" s="110"/>
      <c r="I145" s="88"/>
      <c r="J145" s="88"/>
      <c r="K145" s="82"/>
    </row>
    <row r="146" spans="1:11" ht="18.75" x14ac:dyDescent="0.25">
      <c r="A146" s="110"/>
      <c r="B146" s="110"/>
      <c r="C146" s="110"/>
      <c r="D146" s="110"/>
      <c r="E146" s="110"/>
      <c r="F146" s="110"/>
      <c r="G146" s="110"/>
      <c r="H146" s="110"/>
      <c r="I146" s="88"/>
      <c r="J146" s="88"/>
      <c r="K146" s="82"/>
    </row>
    <row r="147" spans="1:11" ht="18.75" x14ac:dyDescent="0.25">
      <c r="A147" s="110"/>
      <c r="B147" s="110"/>
      <c r="C147" s="110"/>
      <c r="D147" s="110"/>
      <c r="E147" s="110"/>
      <c r="F147" s="110"/>
      <c r="G147" s="110"/>
      <c r="H147" s="110"/>
      <c r="I147" s="88"/>
      <c r="J147" s="88"/>
      <c r="K147" s="82"/>
    </row>
    <row r="148" spans="1:11" ht="18.75" x14ac:dyDescent="0.25">
      <c r="A148" s="110"/>
      <c r="B148" s="110"/>
      <c r="C148" s="110"/>
      <c r="D148" s="110"/>
      <c r="E148" s="110"/>
      <c r="F148" s="110"/>
      <c r="G148" s="110"/>
      <c r="H148" s="110"/>
      <c r="I148" s="88"/>
      <c r="J148" s="88"/>
      <c r="K148" s="82"/>
    </row>
    <row r="149" spans="1:11" ht="18.75" x14ac:dyDescent="0.25">
      <c r="A149" s="110"/>
      <c r="B149" s="110"/>
      <c r="C149" s="110"/>
      <c r="D149" s="110"/>
      <c r="E149" s="110"/>
      <c r="F149" s="110"/>
      <c r="G149" s="110"/>
      <c r="H149" s="110"/>
      <c r="I149" s="88"/>
      <c r="J149" s="88"/>
      <c r="K149" s="82"/>
    </row>
    <row r="150" spans="1:11" ht="18.75" x14ac:dyDescent="0.25">
      <c r="A150" s="110"/>
      <c r="B150" s="110"/>
      <c r="C150" s="110"/>
      <c r="D150" s="110"/>
      <c r="E150" s="110"/>
      <c r="F150" s="110"/>
      <c r="G150" s="110"/>
      <c r="H150" s="110"/>
      <c r="I150" s="88"/>
      <c r="J150" s="88"/>
      <c r="K150" s="82"/>
    </row>
    <row r="151" spans="1:11" ht="18.75" x14ac:dyDescent="0.25">
      <c r="A151" s="110"/>
      <c r="B151" s="110"/>
      <c r="C151" s="110"/>
      <c r="D151" s="110"/>
      <c r="E151" s="110"/>
      <c r="F151" s="110"/>
      <c r="G151" s="110"/>
      <c r="H151" s="110"/>
      <c r="I151" s="88"/>
      <c r="J151" s="88"/>
      <c r="K151" s="82"/>
    </row>
    <row r="152" spans="1:11" ht="18.75" x14ac:dyDescent="0.25">
      <c r="A152" s="110"/>
      <c r="B152" s="110"/>
      <c r="C152" s="110"/>
      <c r="D152" s="110"/>
      <c r="E152" s="110"/>
      <c r="F152" s="110"/>
      <c r="G152" s="110"/>
      <c r="H152" s="110"/>
      <c r="I152" s="88"/>
      <c r="J152" s="88"/>
      <c r="K152" s="82"/>
    </row>
    <row r="153" spans="1:11" ht="18.75" x14ac:dyDescent="0.25">
      <c r="A153" s="110"/>
      <c r="B153" s="110"/>
      <c r="C153" s="110"/>
      <c r="D153" s="110"/>
      <c r="E153" s="110"/>
      <c r="F153" s="110"/>
      <c r="G153" s="110"/>
      <c r="H153" s="110"/>
      <c r="I153" s="88"/>
      <c r="J153" s="88"/>
      <c r="K153" s="82"/>
    </row>
    <row r="154" spans="1:11" ht="18.75" x14ac:dyDescent="0.25">
      <c r="A154" s="110"/>
      <c r="B154" s="110"/>
      <c r="C154" s="110"/>
      <c r="D154" s="110"/>
      <c r="E154" s="110"/>
      <c r="F154" s="110"/>
      <c r="G154" s="110"/>
      <c r="H154" s="110"/>
      <c r="I154" s="88"/>
      <c r="J154" s="88"/>
      <c r="K154" s="82"/>
    </row>
    <row r="155" spans="1:11" ht="18.75" x14ac:dyDescent="0.25">
      <c r="A155" s="110"/>
      <c r="B155" s="110"/>
      <c r="C155" s="110"/>
      <c r="D155" s="110"/>
      <c r="E155" s="110"/>
      <c r="F155" s="110"/>
      <c r="G155" s="110"/>
      <c r="H155" s="110"/>
      <c r="I155" s="88"/>
      <c r="J155" s="88"/>
      <c r="K155" s="82"/>
    </row>
    <row r="156" spans="1:11" ht="18.75" x14ac:dyDescent="0.25">
      <c r="A156" s="110"/>
      <c r="B156" s="110"/>
      <c r="C156" s="110"/>
      <c r="D156" s="110"/>
      <c r="E156" s="110"/>
      <c r="F156" s="110"/>
      <c r="G156" s="110"/>
      <c r="H156" s="110"/>
      <c r="I156" s="88"/>
      <c r="J156" s="88"/>
      <c r="K156" s="82"/>
    </row>
    <row r="157" spans="1:11" ht="18.75" x14ac:dyDescent="0.25">
      <c r="A157" s="110"/>
      <c r="B157" s="110"/>
      <c r="C157" s="110"/>
      <c r="D157" s="110"/>
      <c r="E157" s="110"/>
      <c r="F157" s="110"/>
      <c r="G157" s="110"/>
      <c r="H157" s="110"/>
      <c r="I157" s="88"/>
      <c r="J157" s="88"/>
      <c r="K157" s="82"/>
    </row>
    <row r="158" spans="1:11" ht="18.75" x14ac:dyDescent="0.25">
      <c r="A158" s="110"/>
      <c r="B158" s="110"/>
      <c r="C158" s="110"/>
      <c r="D158" s="110"/>
      <c r="E158" s="110"/>
      <c r="F158" s="110"/>
      <c r="G158" s="110"/>
      <c r="H158" s="110"/>
      <c r="I158" s="88"/>
      <c r="J158" s="88"/>
      <c r="K158" s="82"/>
    </row>
    <row r="159" spans="1:11" ht="18.75" x14ac:dyDescent="0.25">
      <c r="A159" s="110"/>
      <c r="B159" s="110"/>
      <c r="C159" s="110"/>
      <c r="D159" s="110"/>
      <c r="E159" s="110"/>
      <c r="F159" s="110"/>
      <c r="G159" s="110"/>
      <c r="H159" s="110"/>
      <c r="I159" s="88"/>
      <c r="J159" s="88"/>
      <c r="K159" s="82"/>
    </row>
    <row r="160" spans="1:11" ht="18.75" x14ac:dyDescent="0.25">
      <c r="A160" s="110"/>
      <c r="B160" s="110"/>
      <c r="C160" s="110"/>
      <c r="D160" s="110"/>
      <c r="E160" s="110"/>
      <c r="F160" s="110"/>
      <c r="G160" s="110"/>
      <c r="H160" s="110"/>
      <c r="I160" s="88"/>
      <c r="J160" s="88"/>
      <c r="K160" s="82"/>
    </row>
    <row r="161" spans="1:11" ht="18.75" x14ac:dyDescent="0.25">
      <c r="A161" s="110"/>
      <c r="B161" s="110"/>
      <c r="C161" s="110"/>
      <c r="D161" s="110"/>
      <c r="E161" s="110"/>
      <c r="F161" s="110"/>
      <c r="G161" s="110"/>
      <c r="H161" s="110"/>
      <c r="I161" s="88"/>
      <c r="J161" s="88"/>
      <c r="K161" s="82"/>
    </row>
    <row r="162" spans="1:11" ht="18.75" x14ac:dyDescent="0.25">
      <c r="A162" s="110"/>
      <c r="B162" s="110"/>
      <c r="C162" s="110"/>
      <c r="D162" s="110"/>
      <c r="E162" s="110"/>
      <c r="F162" s="110"/>
      <c r="G162" s="110"/>
      <c r="H162" s="110"/>
      <c r="I162" s="88"/>
      <c r="J162" s="88"/>
      <c r="K162" s="82"/>
    </row>
    <row r="163" spans="1:11" ht="18.75" x14ac:dyDescent="0.25">
      <c r="A163" s="110"/>
      <c r="B163" s="110"/>
      <c r="C163" s="110"/>
      <c r="D163" s="110"/>
      <c r="E163" s="110"/>
      <c r="F163" s="110"/>
      <c r="G163" s="110"/>
      <c r="H163" s="110"/>
      <c r="I163" s="88"/>
      <c r="J163" s="88"/>
      <c r="K163" s="82"/>
    </row>
    <row r="164" spans="1:11" ht="18.75" x14ac:dyDescent="0.25">
      <c r="A164" s="110"/>
      <c r="B164" s="110"/>
      <c r="C164" s="110"/>
      <c r="D164" s="110"/>
      <c r="E164" s="110"/>
      <c r="F164" s="110"/>
      <c r="G164" s="110"/>
      <c r="H164" s="110"/>
      <c r="I164" s="88"/>
      <c r="J164" s="88"/>
      <c r="K164" s="82"/>
    </row>
    <row r="165" spans="1:11" ht="18.75" x14ac:dyDescent="0.25">
      <c r="A165" s="110"/>
      <c r="B165" s="110"/>
      <c r="C165" s="110"/>
      <c r="D165" s="110"/>
      <c r="E165" s="110"/>
      <c r="F165" s="110"/>
      <c r="G165" s="110"/>
      <c r="H165" s="110"/>
      <c r="I165" s="88"/>
      <c r="J165" s="88"/>
      <c r="K165" s="82"/>
    </row>
    <row r="166" spans="1:11" ht="18.75" x14ac:dyDescent="0.25">
      <c r="A166" s="110"/>
      <c r="B166" s="110"/>
      <c r="C166" s="110"/>
      <c r="D166" s="110"/>
      <c r="E166" s="110"/>
      <c r="F166" s="110"/>
      <c r="G166" s="110"/>
      <c r="H166" s="110"/>
      <c r="I166" s="88"/>
      <c r="J166" s="88"/>
      <c r="K166" s="82"/>
    </row>
    <row r="167" spans="1:11" ht="18.75" x14ac:dyDescent="0.25">
      <c r="A167" s="110"/>
      <c r="B167" s="110"/>
      <c r="C167" s="110"/>
      <c r="D167" s="110"/>
      <c r="E167" s="110"/>
      <c r="F167" s="110"/>
      <c r="G167" s="110"/>
      <c r="H167" s="110"/>
      <c r="I167" s="88"/>
      <c r="J167" s="88"/>
      <c r="K167" s="82"/>
    </row>
    <row r="168" spans="1:11" ht="18.75" x14ac:dyDescent="0.25">
      <c r="A168" s="110"/>
      <c r="B168" s="110"/>
      <c r="C168" s="110"/>
      <c r="D168" s="110"/>
      <c r="E168" s="110"/>
      <c r="F168" s="110"/>
      <c r="G168" s="110"/>
      <c r="H168" s="110"/>
      <c r="I168" s="88"/>
      <c r="J168" s="88"/>
      <c r="K168" s="82"/>
    </row>
    <row r="169" spans="1:11" ht="18.75" x14ac:dyDescent="0.25">
      <c r="A169" s="110"/>
      <c r="B169" s="110"/>
      <c r="C169" s="110"/>
      <c r="D169" s="110"/>
      <c r="E169" s="110"/>
      <c r="F169" s="110"/>
      <c r="G169" s="110"/>
      <c r="H169" s="110"/>
      <c r="I169" s="88"/>
      <c r="J169" s="88"/>
      <c r="K169" s="82"/>
    </row>
    <row r="170" spans="1:11" ht="18.75" x14ac:dyDescent="0.25">
      <c r="A170" s="110"/>
      <c r="B170" s="110"/>
      <c r="C170" s="110"/>
      <c r="D170" s="110"/>
      <c r="E170" s="110"/>
      <c r="F170" s="110"/>
      <c r="G170" s="110"/>
      <c r="H170" s="110"/>
      <c r="I170" s="88"/>
      <c r="J170" s="88"/>
      <c r="K170" s="82"/>
    </row>
    <row r="171" spans="1:11" ht="18.75" x14ac:dyDescent="0.25">
      <c r="A171" s="110"/>
      <c r="B171" s="110"/>
      <c r="C171" s="110"/>
      <c r="D171" s="110"/>
      <c r="E171" s="110"/>
      <c r="F171" s="110"/>
      <c r="G171" s="110"/>
      <c r="H171" s="110"/>
      <c r="I171" s="88"/>
      <c r="J171" s="88"/>
      <c r="K171" s="82"/>
    </row>
    <row r="172" spans="1:11" ht="18.75" x14ac:dyDescent="0.25">
      <c r="A172" s="110"/>
      <c r="B172" s="110"/>
      <c r="C172" s="110"/>
      <c r="D172" s="110"/>
      <c r="E172" s="110"/>
      <c r="F172" s="110"/>
      <c r="G172" s="110"/>
      <c r="H172" s="110"/>
      <c r="I172" s="88"/>
      <c r="J172" s="88"/>
      <c r="K172" s="82"/>
    </row>
    <row r="173" spans="1:11" ht="18.75" x14ac:dyDescent="0.25">
      <c r="A173" s="110"/>
      <c r="B173" s="110"/>
      <c r="C173" s="110"/>
      <c r="D173" s="110"/>
      <c r="E173" s="110"/>
      <c r="F173" s="110"/>
      <c r="G173" s="110"/>
      <c r="H173" s="110"/>
      <c r="I173" s="88"/>
      <c r="J173" s="88"/>
      <c r="K173" s="82"/>
    </row>
    <row r="174" spans="1:11" ht="18.75" x14ac:dyDescent="0.25">
      <c r="A174" s="110"/>
      <c r="B174" s="110"/>
      <c r="C174" s="110"/>
      <c r="D174" s="110"/>
      <c r="E174" s="110"/>
      <c r="F174" s="110"/>
      <c r="G174" s="110"/>
      <c r="H174" s="110"/>
      <c r="I174" s="88"/>
      <c r="J174" s="88"/>
      <c r="K174" s="82"/>
    </row>
    <row r="175" spans="1:11" ht="18.75" x14ac:dyDescent="0.25">
      <c r="A175" s="110"/>
      <c r="B175" s="110"/>
      <c r="C175" s="110"/>
      <c r="D175" s="110"/>
      <c r="E175" s="110"/>
      <c r="F175" s="110"/>
      <c r="G175" s="110"/>
      <c r="H175" s="110"/>
      <c r="I175" s="88"/>
      <c r="J175" s="88"/>
      <c r="K175" s="82"/>
    </row>
    <row r="176" spans="1:11" ht="18.75" x14ac:dyDescent="0.25">
      <c r="A176" s="110"/>
      <c r="B176" s="110"/>
      <c r="C176" s="110"/>
      <c r="D176" s="110"/>
      <c r="E176" s="110"/>
      <c r="F176" s="110"/>
      <c r="G176" s="110"/>
      <c r="H176" s="110"/>
      <c r="I176" s="88"/>
      <c r="J176" s="88"/>
      <c r="K176" s="82"/>
    </row>
    <row r="177" spans="1:11" ht="18.75" x14ac:dyDescent="0.25">
      <c r="A177" s="110"/>
      <c r="B177" s="110"/>
      <c r="C177" s="110"/>
      <c r="D177" s="110"/>
      <c r="E177" s="110"/>
      <c r="F177" s="110"/>
      <c r="G177" s="110"/>
      <c r="H177" s="110"/>
      <c r="I177" s="88"/>
      <c r="J177" s="88"/>
      <c r="K177" s="82"/>
    </row>
    <row r="178" spans="1:11" ht="18.75" x14ac:dyDescent="0.25">
      <c r="A178" s="110"/>
      <c r="B178" s="110"/>
      <c r="C178" s="110"/>
      <c r="D178" s="110"/>
      <c r="E178" s="110"/>
      <c r="F178" s="110"/>
      <c r="G178" s="110"/>
      <c r="H178" s="110"/>
      <c r="I178" s="88"/>
      <c r="J178" s="88"/>
      <c r="K178" s="82"/>
    </row>
    <row r="179" spans="1:11" ht="18.75" x14ac:dyDescent="0.25">
      <c r="A179" s="110"/>
      <c r="B179" s="110"/>
      <c r="C179" s="110"/>
      <c r="D179" s="110"/>
      <c r="E179" s="110"/>
      <c r="F179" s="110"/>
      <c r="G179" s="110"/>
      <c r="H179" s="110"/>
      <c r="I179" s="88"/>
      <c r="J179" s="88"/>
      <c r="K179" s="82"/>
    </row>
    <row r="180" spans="1:11" ht="18.75" x14ac:dyDescent="0.25">
      <c r="A180" s="110"/>
      <c r="B180" s="110"/>
      <c r="C180" s="110"/>
      <c r="D180" s="110"/>
      <c r="E180" s="110"/>
      <c r="F180" s="110"/>
      <c r="G180" s="110"/>
      <c r="H180" s="110"/>
      <c r="I180" s="88"/>
      <c r="J180" s="88"/>
      <c r="K180" s="82"/>
    </row>
    <row r="181" spans="1:11" ht="18.75" x14ac:dyDescent="0.25">
      <c r="A181" s="110"/>
      <c r="B181" s="110"/>
      <c r="C181" s="110"/>
      <c r="D181" s="110"/>
      <c r="E181" s="110"/>
      <c r="F181" s="110"/>
      <c r="G181" s="110"/>
      <c r="H181" s="110"/>
      <c r="I181" s="88"/>
      <c r="J181" s="88"/>
      <c r="K181" s="82"/>
    </row>
    <row r="182" spans="1:11" ht="18.75" x14ac:dyDescent="0.25">
      <c r="A182" s="110"/>
      <c r="B182" s="110"/>
      <c r="C182" s="110"/>
      <c r="D182" s="110"/>
      <c r="E182" s="110"/>
      <c r="F182" s="110"/>
      <c r="G182" s="110"/>
      <c r="H182" s="110"/>
      <c r="I182" s="88"/>
      <c r="J182" s="88"/>
      <c r="K182" s="82"/>
    </row>
    <row r="183" spans="1:11" ht="18.75" x14ac:dyDescent="0.25">
      <c r="A183" s="110"/>
      <c r="B183" s="110"/>
      <c r="C183" s="110"/>
      <c r="D183" s="110"/>
      <c r="E183" s="110"/>
      <c r="F183" s="110"/>
      <c r="G183" s="110"/>
      <c r="H183" s="110"/>
      <c r="I183" s="88"/>
      <c r="J183" s="88"/>
      <c r="K183" s="82"/>
    </row>
    <row r="184" spans="1:11" ht="18.75" x14ac:dyDescent="0.25">
      <c r="A184" s="110"/>
      <c r="B184" s="110"/>
      <c r="C184" s="110"/>
      <c r="D184" s="110"/>
      <c r="E184" s="110"/>
      <c r="F184" s="110"/>
      <c r="G184" s="110"/>
      <c r="H184" s="110"/>
      <c r="I184" s="88"/>
      <c r="J184" s="88"/>
      <c r="K184" s="82"/>
    </row>
    <row r="185" spans="1:11" ht="18.75" x14ac:dyDescent="0.25">
      <c r="A185" s="110"/>
      <c r="B185" s="110"/>
      <c r="C185" s="110"/>
      <c r="D185" s="110"/>
      <c r="E185" s="110"/>
      <c r="F185" s="110"/>
      <c r="G185" s="110"/>
      <c r="H185" s="110"/>
      <c r="I185" s="88"/>
      <c r="J185" s="88"/>
      <c r="K185" s="82"/>
    </row>
    <row r="186" spans="1:11" ht="18.75" x14ac:dyDescent="0.25">
      <c r="A186" s="110"/>
      <c r="B186" s="110"/>
      <c r="C186" s="110"/>
      <c r="D186" s="110"/>
      <c r="E186" s="110"/>
      <c r="F186" s="110"/>
      <c r="G186" s="110"/>
      <c r="H186" s="110"/>
      <c r="I186" s="88"/>
      <c r="J186" s="88"/>
      <c r="K186" s="82"/>
    </row>
    <row r="187" spans="1:11" x14ac:dyDescent="0.25">
      <c r="A187" s="110"/>
      <c r="B187" s="110"/>
      <c r="C187" s="110"/>
      <c r="D187" s="110"/>
      <c r="E187" s="110"/>
      <c r="F187" s="110"/>
      <c r="G187" s="110"/>
      <c r="H187" s="110"/>
      <c r="I187" s="88"/>
      <c r="J187" s="88"/>
      <c r="K187" s="88"/>
    </row>
    <row r="188" spans="1:11" x14ac:dyDescent="0.25">
      <c r="A188" s="110"/>
      <c r="B188" s="110"/>
      <c r="C188" s="110"/>
      <c r="D188" s="110"/>
      <c r="E188" s="110"/>
      <c r="F188" s="110"/>
      <c r="G188" s="110"/>
      <c r="H188" s="110"/>
      <c r="I188" s="88"/>
      <c r="J188" s="88"/>
      <c r="K188" s="88"/>
    </row>
    <row r="189" spans="1:11" x14ac:dyDescent="0.25">
      <c r="A189" s="110"/>
      <c r="B189" s="110"/>
      <c r="C189" s="110"/>
      <c r="D189" s="110"/>
      <c r="E189" s="110"/>
      <c r="F189" s="110"/>
      <c r="G189" s="110"/>
      <c r="H189" s="110"/>
      <c r="I189" s="88"/>
      <c r="J189" s="88"/>
      <c r="K189" s="88"/>
    </row>
    <row r="190" spans="1:11" x14ac:dyDescent="0.25">
      <c r="A190" s="110"/>
      <c r="B190" s="110"/>
      <c r="C190" s="110"/>
      <c r="D190" s="110"/>
      <c r="E190" s="110"/>
      <c r="F190" s="110"/>
      <c r="G190" s="110"/>
      <c r="H190" s="110"/>
      <c r="I190" s="88"/>
      <c r="J190" s="88"/>
      <c r="K190" s="88"/>
    </row>
    <row r="191" spans="1:11" x14ac:dyDescent="0.25">
      <c r="A191" s="110"/>
      <c r="B191" s="110"/>
      <c r="C191" s="110"/>
      <c r="D191" s="110"/>
      <c r="E191" s="110"/>
      <c r="F191" s="110"/>
      <c r="G191" s="110"/>
      <c r="H191" s="110"/>
      <c r="I191" s="88"/>
      <c r="J191" s="88"/>
      <c r="K191" s="88"/>
    </row>
    <row r="192" spans="1:11" x14ac:dyDescent="0.25">
      <c r="A192" s="110"/>
      <c r="B192" s="110"/>
      <c r="C192" s="110"/>
      <c r="D192" s="110"/>
      <c r="E192" s="110"/>
      <c r="F192" s="110"/>
      <c r="G192" s="110"/>
      <c r="H192" s="110"/>
      <c r="I192" s="88"/>
      <c r="J192" s="88"/>
      <c r="K192" s="88"/>
    </row>
    <row r="193" spans="1:11" x14ac:dyDescent="0.25">
      <c r="A193" s="110"/>
      <c r="B193" s="110"/>
      <c r="C193" s="110"/>
      <c r="D193" s="110"/>
      <c r="E193" s="110"/>
      <c r="F193" s="110"/>
      <c r="G193" s="110"/>
      <c r="H193" s="110"/>
      <c r="I193" s="88"/>
      <c r="J193" s="88"/>
      <c r="K193" s="88"/>
    </row>
    <row r="194" spans="1:11" x14ac:dyDescent="0.25">
      <c r="A194" s="110"/>
      <c r="B194" s="110"/>
      <c r="C194" s="110"/>
      <c r="D194" s="110"/>
      <c r="E194" s="110"/>
      <c r="F194" s="110"/>
      <c r="G194" s="110"/>
      <c r="H194" s="110"/>
      <c r="I194" s="88"/>
      <c r="J194" s="88"/>
      <c r="K194" s="88"/>
    </row>
    <row r="195" spans="1:11" x14ac:dyDescent="0.25">
      <c r="A195" s="110"/>
      <c r="B195" s="110"/>
      <c r="C195" s="110"/>
      <c r="D195" s="110"/>
      <c r="E195" s="110"/>
      <c r="F195" s="110"/>
      <c r="G195" s="110"/>
      <c r="H195" s="110"/>
      <c r="I195" s="88"/>
      <c r="J195" s="88"/>
      <c r="K195" s="88"/>
    </row>
    <row r="196" spans="1:11" x14ac:dyDescent="0.25">
      <c r="A196" s="110"/>
      <c r="B196" s="110"/>
      <c r="C196" s="110"/>
      <c r="D196" s="110"/>
      <c r="E196" s="110"/>
      <c r="F196" s="110"/>
      <c r="G196" s="110"/>
      <c r="H196" s="110"/>
      <c r="I196" s="88"/>
      <c r="J196" s="88"/>
      <c r="K196" s="88"/>
    </row>
    <row r="197" spans="1:11" x14ac:dyDescent="0.25">
      <c r="A197" s="110"/>
      <c r="B197" s="110"/>
      <c r="C197" s="110"/>
      <c r="D197" s="110"/>
      <c r="E197" s="110"/>
      <c r="F197" s="110"/>
      <c r="G197" s="110"/>
      <c r="H197" s="110"/>
      <c r="I197" s="88"/>
      <c r="J197" s="88"/>
      <c r="K197" s="88"/>
    </row>
    <row r="198" spans="1:11" x14ac:dyDescent="0.25">
      <c r="A198" s="110"/>
      <c r="B198" s="110"/>
      <c r="C198" s="110"/>
      <c r="D198" s="110"/>
      <c r="E198" s="110"/>
      <c r="F198" s="110"/>
      <c r="G198" s="110"/>
      <c r="H198" s="110"/>
      <c r="I198" s="88"/>
      <c r="J198" s="88"/>
      <c r="K198" s="88"/>
    </row>
    <row r="199" spans="1:11" x14ac:dyDescent="0.25">
      <c r="A199" s="110"/>
      <c r="B199" s="110"/>
      <c r="C199" s="110"/>
      <c r="D199" s="110"/>
      <c r="E199" s="110"/>
      <c r="F199" s="110"/>
      <c r="G199" s="110"/>
      <c r="H199" s="110"/>
      <c r="I199" s="88"/>
      <c r="J199" s="88"/>
      <c r="K199" s="88"/>
    </row>
  </sheetData>
  <sheetProtection algorithmName="SHA-512" hashValue="jxZ4nX1GZNpfRVptTdpy+Q4l83wmVF3XimcQr/il1fVDQz6K9VdYy8oBl2wQtU6IJmdTcqYYuieF6BGSzIgyAQ==" saltValue="P4H1finykATzBCws7ubNqA==" spinCount="100000" sheet="1" objects="1" scenarios="1"/>
  <mergeCells count="94">
    <mergeCell ref="A65:B65"/>
    <mergeCell ref="C65:H65"/>
    <mergeCell ref="A66:B66"/>
    <mergeCell ref="A55:H55"/>
    <mergeCell ref="A56:H56"/>
    <mergeCell ref="C63:H63"/>
    <mergeCell ref="A64:B64"/>
    <mergeCell ref="C64:H64"/>
    <mergeCell ref="A63:B63"/>
    <mergeCell ref="A60:B60"/>
    <mergeCell ref="C60:H60"/>
    <mergeCell ref="A61:B61"/>
    <mergeCell ref="C61:H61"/>
    <mergeCell ref="A62:B62"/>
    <mergeCell ref="C62:H62"/>
    <mergeCell ref="A57:B57"/>
    <mergeCell ref="A48:F49"/>
    <mergeCell ref="A50:H50"/>
    <mergeCell ref="A52:G52"/>
    <mergeCell ref="A54:F54"/>
    <mergeCell ref="G54:H54"/>
    <mergeCell ref="A33:E33"/>
    <mergeCell ref="F33:H33"/>
    <mergeCell ref="G37:H37"/>
    <mergeCell ref="A35:H35"/>
    <mergeCell ref="A26:H26"/>
    <mergeCell ref="A27:E27"/>
    <mergeCell ref="F27:H27"/>
    <mergeCell ref="A34:E34"/>
    <mergeCell ref="F34:H34"/>
    <mergeCell ref="A30:E30"/>
    <mergeCell ref="F30:H30"/>
    <mergeCell ref="A32:E32"/>
    <mergeCell ref="F32:H32"/>
    <mergeCell ref="A31:E31"/>
    <mergeCell ref="F31:H31"/>
    <mergeCell ref="C57:H57"/>
    <mergeCell ref="A58:B58"/>
    <mergeCell ref="A59:B59"/>
    <mergeCell ref="C59:H59"/>
    <mergeCell ref="A51:H51"/>
    <mergeCell ref="A53:H53"/>
    <mergeCell ref="A47:F47"/>
    <mergeCell ref="A38:F38"/>
    <mergeCell ref="G38:H38"/>
    <mergeCell ref="A36:F36"/>
    <mergeCell ref="G36:H36"/>
    <mergeCell ref="A43:E44"/>
    <mergeCell ref="A45:F46"/>
    <mergeCell ref="A39:F39"/>
    <mergeCell ref="G39:H39"/>
    <mergeCell ref="A40:F40"/>
    <mergeCell ref="G40:H40"/>
    <mergeCell ref="A41:F41"/>
    <mergeCell ref="G41:H41"/>
    <mergeCell ref="A42:G42"/>
    <mergeCell ref="G45:H45"/>
    <mergeCell ref="A37:F37"/>
    <mergeCell ref="A20:E20"/>
    <mergeCell ref="A21:E21"/>
    <mergeCell ref="A22:E22"/>
    <mergeCell ref="A23:E23"/>
    <mergeCell ref="A24:E24"/>
    <mergeCell ref="A25:E25"/>
    <mergeCell ref="A28:E28"/>
    <mergeCell ref="F28:H28"/>
    <mergeCell ref="A29:E29"/>
    <mergeCell ref="F29:H29"/>
    <mergeCell ref="A19:E19"/>
    <mergeCell ref="A8:E8"/>
    <mergeCell ref="F8:H8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9:E9"/>
    <mergeCell ref="A5:E5"/>
    <mergeCell ref="F5:H5"/>
    <mergeCell ref="A6:E6"/>
    <mergeCell ref="F6:H6"/>
    <mergeCell ref="A7:E7"/>
    <mergeCell ref="F7:H7"/>
    <mergeCell ref="A4:E4"/>
    <mergeCell ref="F4:H4"/>
    <mergeCell ref="A1:H1"/>
    <mergeCell ref="A2:E2"/>
    <mergeCell ref="F2:H2"/>
    <mergeCell ref="A3:E3"/>
    <mergeCell ref="F3:H3"/>
  </mergeCells>
  <conditionalFormatting sqref="L54">
    <cfRule type="containsText" dxfId="202" priority="14" operator="containsText" text="negatywna">
      <formula>NOT(ISERROR(SEARCH("negatywna",L54)))</formula>
    </cfRule>
  </conditionalFormatting>
  <conditionalFormatting sqref="G54">
    <cfRule type="containsText" dxfId="201" priority="13" operator="containsText" text="negatywna">
      <formula>NOT(ISERROR(SEARCH("negatywna",G54)))</formula>
    </cfRule>
  </conditionalFormatting>
  <conditionalFormatting sqref="I42:J43 G44:H44 H47 L42:L47">
    <cfRule type="containsText" dxfId="200" priority="8" operator="containsText" text="negatywna">
      <formula>NOT(ISERROR(SEARCH("negatywna",G42)))</formula>
    </cfRule>
  </conditionalFormatting>
  <conditionalFormatting sqref="L44">
    <cfRule type="containsText" dxfId="199" priority="3" operator="containsText" text="negatywna">
      <formula>NOT(ISERROR(SEARCH("negatywna",L44)))</formula>
    </cfRule>
  </conditionalFormatting>
  <conditionalFormatting sqref="H49:J49 H42:J42 L49 L42">
    <cfRule type="containsText" dxfId="198" priority="19" operator="containsText" text="negatywna">
      <formula>NOT(ISERROR(SEARCH("negatywna",H42)))</formula>
    </cfRule>
  </conditionalFormatting>
  <conditionalFormatting sqref="H52:J52">
    <cfRule type="containsText" dxfId="197" priority="10" operator="containsText" text="pozytywna">
      <formula>NOT(ISERROR(SEARCH("pozytywna",H52)))</formula>
    </cfRule>
    <cfRule type="containsText" dxfId="196" priority="17" operator="containsText" text="negatywna">
      <formula>NOT(ISERROR(SEARCH("negatywna",H52)))</formula>
    </cfRule>
    <cfRule type="containsText" dxfId="195" priority="18" operator="containsText" text="pozytywna">
      <formula>NOT(ISERROR(SEARCH("pozytywna",H52)))</formula>
    </cfRule>
  </conditionalFormatting>
  <conditionalFormatting sqref="H42:J42">
    <cfRule type="containsText" dxfId="194" priority="9" operator="containsText" text="pozytywna">
      <formula>NOT(ISERROR(SEARCH("pozytywna",H42)))</formula>
    </cfRule>
    <cfRule type="containsText" dxfId="193" priority="15" operator="containsText" text="negatywna">
      <formula>NOT(ISERROR(SEARCH("negatywna",H42)))</formula>
    </cfRule>
    <cfRule type="containsText" dxfId="192" priority="16" operator="containsText" text="pozytywna">
      <formula>NOT(ISERROR(SEARCH("pozytywna",H42)))</formula>
    </cfRule>
  </conditionalFormatting>
  <conditionalFormatting sqref="L52">
    <cfRule type="containsText" dxfId="191" priority="12" operator="containsText" text="negatywna">
      <formula>NOT(ISERROR(SEARCH("negatywna",L52)))</formula>
    </cfRule>
  </conditionalFormatting>
  <conditionalFormatting sqref="L42">
    <cfRule type="containsText" dxfId="190" priority="11" operator="containsText" text="negatywna">
      <formula>NOT(ISERROR(SEARCH("negatywna",L42)))</formula>
    </cfRule>
  </conditionalFormatting>
  <conditionalFormatting sqref="L44">
    <cfRule type="containsText" dxfId="189" priority="4" operator="containsText" text="negatywna">
      <formula>NOT(ISERROR(SEARCH("negatywna",L44)))</formula>
    </cfRule>
  </conditionalFormatting>
  <conditionalFormatting sqref="L47">
    <cfRule type="containsText" dxfId="188" priority="2" operator="containsText" text="negatywna">
      <formula>NOT(ISERROR(SEARCH("negatywna",L47)))</formula>
    </cfRule>
  </conditionalFormatting>
  <conditionalFormatting sqref="L47">
    <cfRule type="containsText" dxfId="187" priority="1" operator="containsText" text="negatywna">
      <formula>NOT(ISERROR(SEARCH("negatywna",L47)))</formula>
    </cfRule>
  </conditionalFormatting>
  <dataValidations count="16">
    <dataValidation type="list" allowBlank="1" showInputMessage="1" showErrorMessage="1" sqref="F30:H30 I42:J43 I29:J30 L42:L45 L29:L30 L47">
      <formula1>$A$121:$B$121</formula1>
    </dataValidation>
    <dataValidation type="list" allowBlank="1" showInputMessage="1" showErrorMessage="1" sqref="L31:L34 I31:J34">
      <formula1>$A$122:$B$122</formula1>
    </dataValidation>
    <dataValidation type="list" allowBlank="1" showInputMessage="1" showErrorMessage="1" sqref="F34">
      <formula1>$C$108:$C$109</formula1>
    </dataValidation>
    <dataValidation type="list" allowBlank="1" showInputMessage="1" showErrorMessage="1" sqref="I46:J46">
      <formula1>$A$130:$C$130</formula1>
    </dataValidation>
    <dataValidation type="list" allowBlank="1" showInputMessage="1" showErrorMessage="1" sqref="G47">
      <formula1>$A$99:$A$101</formula1>
    </dataValidation>
    <dataValidation type="list" allowBlank="1" showInputMessage="1" showErrorMessage="1" sqref="L27:L28 I27:J28 F28:H28 F32:H32">
      <formula1>$A$120:$B$120</formula1>
    </dataValidation>
    <dataValidation type="list" allowBlank="1" showInputMessage="1" showErrorMessage="1" sqref="G37:H37 L36:L37 I36:J37">
      <formula1>$A$124:$B$124</formula1>
    </dataValidation>
    <dataValidation type="list" allowBlank="1" showInputMessage="1" showErrorMessage="1" sqref="I42:J42 I52:J52">
      <formula1>$A$131:$C$131</formula1>
    </dataValidation>
    <dataValidation type="list" allowBlank="1" showInputMessage="1" showErrorMessage="1" errorTitle="Wybiesz wartość z menu" sqref="F10:F19">
      <formula1>$A$104:$A$110</formula1>
    </dataValidation>
    <dataValidation type="list" allowBlank="1" showInputMessage="1" showErrorMessage="1" sqref="G21:G22 G24:G25">
      <formula1>$D$95:$D$115</formula1>
    </dataValidation>
    <dataValidation type="list" allowBlank="1" showInputMessage="1" showErrorMessage="1" errorTitle="Wybierz z menu" sqref="G11:G19">
      <formula1>$D$95:$D$143</formula1>
    </dataValidation>
    <dataValidation type="list" allowBlank="1" showInputMessage="1" showErrorMessage="1" errorTitle="Wybierz z menu" sqref="G10">
      <formula1>$D$95:$D$145</formula1>
    </dataValidation>
    <dataValidation type="list" allowBlank="1" showInputMessage="1" showErrorMessage="1" sqref="F21:F22">
      <formula1>$A$115:$A$117</formula1>
    </dataValidation>
    <dataValidation type="list" allowBlank="1" showInputMessage="1" showErrorMessage="1" sqref="H42 H52">
      <formula1>$A$131:$B$131</formula1>
    </dataValidation>
    <dataValidation type="list" allowBlank="1" showInputMessage="1" showErrorMessage="1" sqref="F24:F25">
      <formula1>$B$108:$B$110</formula1>
    </dataValidation>
    <dataValidation type="list" allowBlank="1" showInputMessage="1" showErrorMessage="1" sqref="G39:H39 G41:H41 I33:J34 I38:J41 L33:L34 L38:L41">
      <formula1>$A$125:$B$125</formula1>
    </dataValidation>
  </dataValidations>
  <pageMargins left="0.7" right="0.7" top="0.75" bottom="0.75" header="0.3" footer="0.3"/>
  <pageSetup paperSize="9" scale="55" orientation="portrait" horizontalDpi="4294967295" verticalDpi="4294967295" r:id="rId1"/>
  <colBreaks count="1" manualBreakCount="1">
    <brk id="8" max="144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pozytywna" id="{7475C844-8B4A-4E94-8561-861B640EB80C}">
            <xm:f>NOT(ISERROR(SEARCH("pozytywna",'Profesor (st. dydaktyczne)'!I44)))</xm:f>
            <x14:dxf>
              <fill>
                <patternFill>
                  <bgColor rgb="FF00FF00"/>
                </patternFill>
              </fill>
            </x14:dxf>
          </x14:cfRule>
          <x14:cfRule type="containsText" priority="6" operator="containsText" text="negatywna" id="{569B6B27-8517-4FDE-A638-BB71D4306F86}">
            <xm:f>NOT(ISERROR(SEARCH("negatywna",'Profesor (st. dydaktyczne)'!I44)))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7" operator="containsText" text="pozytywna" id="{A18633CD-D513-444B-9330-91A252915535}">
            <xm:f>NOT(ISERROR(SEARCH("pozytywna",'Profesor (st. dydaktyczne)'!I44)))</xm:f>
            <x14:dxf>
              <fill>
                <patternFill>
                  <bgColor rgb="FF66FF66"/>
                </patternFill>
              </fill>
            </x14:dxf>
          </x14:cfRule>
          <xm:sqref>I46:J46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zoomScale="110" zoomScaleNormal="110" workbookViewId="0">
      <selection activeCell="H50" sqref="H50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18" width="8.85546875" style="89"/>
    <col min="19" max="16384" width="8.85546875" style="90"/>
  </cols>
  <sheetData>
    <row r="1" spans="1:18" s="85" customFormat="1" ht="37.9" customHeight="1" thickBot="1" x14ac:dyDescent="0.35">
      <c r="A1" s="290" t="s">
        <v>84</v>
      </c>
      <c r="B1" s="291"/>
      <c r="C1" s="291"/>
      <c r="D1" s="291"/>
      <c r="E1" s="291"/>
      <c r="F1" s="291"/>
      <c r="G1" s="291"/>
      <c r="H1" s="292"/>
      <c r="I1" s="82"/>
      <c r="J1" s="82"/>
      <c r="K1" s="82"/>
      <c r="L1" s="83"/>
      <c r="M1" s="83"/>
      <c r="N1" s="83"/>
      <c r="O1" s="84"/>
      <c r="P1" s="84"/>
      <c r="Q1" s="84"/>
      <c r="R1" s="84"/>
    </row>
    <row r="2" spans="1:18" ht="28.15" customHeight="1" x14ac:dyDescent="0.25">
      <c r="A2" s="253" t="s">
        <v>30</v>
      </c>
      <c r="B2" s="254"/>
      <c r="C2" s="254"/>
      <c r="D2" s="254"/>
      <c r="E2" s="254"/>
      <c r="F2" s="255"/>
      <c r="G2" s="255"/>
      <c r="H2" s="256"/>
      <c r="I2" s="86"/>
      <c r="J2" s="86"/>
      <c r="K2" s="82"/>
      <c r="L2" s="87"/>
      <c r="M2" s="88"/>
      <c r="N2" s="88"/>
    </row>
    <row r="3" spans="1:18" ht="28.15" customHeight="1" x14ac:dyDescent="0.25">
      <c r="A3" s="257" t="s">
        <v>31</v>
      </c>
      <c r="B3" s="258"/>
      <c r="C3" s="258"/>
      <c r="D3" s="258"/>
      <c r="E3" s="258"/>
      <c r="F3" s="246"/>
      <c r="G3" s="246"/>
      <c r="H3" s="247"/>
      <c r="I3" s="86"/>
      <c r="J3" s="86"/>
      <c r="K3" s="82"/>
      <c r="L3" s="87"/>
      <c r="M3" s="88"/>
      <c r="N3" s="88"/>
    </row>
    <row r="4" spans="1:18" ht="28.15" customHeight="1" x14ac:dyDescent="0.25">
      <c r="A4" s="257" t="s">
        <v>4</v>
      </c>
      <c r="B4" s="258"/>
      <c r="C4" s="258"/>
      <c r="D4" s="258"/>
      <c r="E4" s="258"/>
      <c r="F4" s="246"/>
      <c r="G4" s="246"/>
      <c r="H4" s="247"/>
      <c r="I4" s="86"/>
      <c r="J4" s="86"/>
      <c r="K4" s="82"/>
      <c r="L4" s="87"/>
      <c r="M4" s="88"/>
      <c r="N4" s="88"/>
    </row>
    <row r="5" spans="1:18" ht="28.15" customHeight="1" x14ac:dyDescent="0.25">
      <c r="A5" s="257" t="s">
        <v>32</v>
      </c>
      <c r="B5" s="258"/>
      <c r="C5" s="258"/>
      <c r="D5" s="258"/>
      <c r="E5" s="258"/>
      <c r="F5" s="246"/>
      <c r="G5" s="246"/>
      <c r="H5" s="247"/>
      <c r="I5" s="86"/>
      <c r="J5" s="86"/>
      <c r="K5" s="82"/>
      <c r="L5" s="87"/>
      <c r="M5" s="88"/>
      <c r="N5" s="88"/>
    </row>
    <row r="6" spans="1:18" ht="28.15" customHeight="1" x14ac:dyDescent="0.25">
      <c r="A6" s="257" t="s">
        <v>5</v>
      </c>
      <c r="B6" s="258"/>
      <c r="C6" s="258"/>
      <c r="D6" s="258"/>
      <c r="E6" s="258"/>
      <c r="F6" s="246"/>
      <c r="G6" s="246"/>
      <c r="H6" s="247"/>
      <c r="I6" s="86"/>
      <c r="J6" s="86"/>
      <c r="K6" s="82"/>
      <c r="L6" s="87"/>
      <c r="M6" s="88"/>
      <c r="N6" s="88"/>
    </row>
    <row r="7" spans="1:18" ht="28.15" customHeight="1" x14ac:dyDescent="0.25">
      <c r="A7" s="257" t="s">
        <v>33</v>
      </c>
      <c r="B7" s="258"/>
      <c r="C7" s="258"/>
      <c r="D7" s="258"/>
      <c r="E7" s="258"/>
      <c r="F7" s="246"/>
      <c r="G7" s="246"/>
      <c r="H7" s="247"/>
      <c r="I7" s="86"/>
      <c r="J7" s="86"/>
      <c r="K7" s="82"/>
      <c r="L7" s="87"/>
      <c r="M7" s="88"/>
      <c r="N7" s="88"/>
    </row>
    <row r="8" spans="1:18" ht="28.15" customHeight="1" thickBot="1" x14ac:dyDescent="0.3">
      <c r="A8" s="293" t="s">
        <v>78</v>
      </c>
      <c r="B8" s="294"/>
      <c r="C8" s="294"/>
      <c r="D8" s="294"/>
      <c r="E8" s="294"/>
      <c r="F8" s="295"/>
      <c r="G8" s="295"/>
      <c r="H8" s="296"/>
      <c r="I8" s="86"/>
      <c r="J8" s="86"/>
      <c r="K8" s="82"/>
      <c r="L8" s="87"/>
      <c r="M8" s="88"/>
      <c r="N8" s="88"/>
    </row>
    <row r="9" spans="1:18" ht="40.15" customHeight="1" x14ac:dyDescent="0.25">
      <c r="A9" s="332" t="s">
        <v>74</v>
      </c>
      <c r="B9" s="333"/>
      <c r="C9" s="333"/>
      <c r="D9" s="333"/>
      <c r="E9" s="333"/>
      <c r="F9" s="127" t="s">
        <v>6</v>
      </c>
      <c r="G9" s="127" t="s">
        <v>157</v>
      </c>
      <c r="H9" s="130" t="s">
        <v>3</v>
      </c>
      <c r="I9" s="91"/>
      <c r="J9" s="91"/>
      <c r="K9" s="82"/>
      <c r="L9" s="87"/>
      <c r="M9" s="88"/>
      <c r="N9" s="88"/>
    </row>
    <row r="10" spans="1:18" ht="40.15" customHeight="1" x14ac:dyDescent="0.25">
      <c r="A10" s="330" t="s">
        <v>9</v>
      </c>
      <c r="B10" s="331"/>
      <c r="C10" s="331"/>
      <c r="D10" s="331"/>
      <c r="E10" s="331"/>
      <c r="F10" s="128">
        <v>70</v>
      </c>
      <c r="G10" s="128">
        <v>4</v>
      </c>
      <c r="H10" s="131">
        <f>IFERROR(F10/G10,0)</f>
        <v>17.5</v>
      </c>
      <c r="I10" s="92"/>
      <c r="J10" s="92"/>
      <c r="K10" s="82"/>
      <c r="L10" s="93"/>
      <c r="M10" s="88"/>
      <c r="N10" s="88"/>
    </row>
    <row r="11" spans="1:18" ht="40.15" customHeight="1" x14ac:dyDescent="0.25">
      <c r="A11" s="330" t="s">
        <v>10</v>
      </c>
      <c r="B11" s="331"/>
      <c r="C11" s="331"/>
      <c r="D11" s="331"/>
      <c r="E11" s="331"/>
      <c r="F11" s="128">
        <v>0</v>
      </c>
      <c r="G11" s="128">
        <v>0</v>
      </c>
      <c r="H11" s="131">
        <f t="shared" ref="H11:H25" si="0">IFERROR(F11/G11,0)</f>
        <v>0</v>
      </c>
      <c r="I11" s="92"/>
      <c r="J11" s="92"/>
      <c r="K11" s="82"/>
      <c r="L11" s="93"/>
      <c r="M11" s="88"/>
      <c r="N11" s="88"/>
    </row>
    <row r="12" spans="1:18" ht="40.15" customHeight="1" x14ac:dyDescent="0.25">
      <c r="A12" s="330" t="s">
        <v>11</v>
      </c>
      <c r="B12" s="331"/>
      <c r="C12" s="331"/>
      <c r="D12" s="331"/>
      <c r="E12" s="331"/>
      <c r="F12" s="128">
        <v>0</v>
      </c>
      <c r="G12" s="128">
        <v>0</v>
      </c>
      <c r="H12" s="131">
        <f t="shared" si="0"/>
        <v>0</v>
      </c>
      <c r="I12" s="92"/>
      <c r="J12" s="92"/>
      <c r="K12" s="82"/>
      <c r="L12" s="93"/>
      <c r="M12" s="88"/>
      <c r="N12" s="88"/>
    </row>
    <row r="13" spans="1:18" ht="40.15" customHeight="1" x14ac:dyDescent="0.25">
      <c r="A13" s="330" t="s">
        <v>12</v>
      </c>
      <c r="B13" s="331"/>
      <c r="C13" s="331"/>
      <c r="D13" s="331"/>
      <c r="E13" s="331"/>
      <c r="F13" s="128">
        <v>20</v>
      </c>
      <c r="G13" s="128">
        <v>1</v>
      </c>
      <c r="H13" s="131">
        <f t="shared" si="0"/>
        <v>20</v>
      </c>
      <c r="I13" s="92"/>
      <c r="J13" s="92"/>
      <c r="K13" s="82"/>
      <c r="L13" s="93"/>
      <c r="M13" s="88"/>
      <c r="N13" s="88"/>
    </row>
    <row r="14" spans="1:18" ht="40.15" customHeight="1" x14ac:dyDescent="0.25">
      <c r="A14" s="330" t="s">
        <v>13</v>
      </c>
      <c r="B14" s="331"/>
      <c r="C14" s="331"/>
      <c r="D14" s="331"/>
      <c r="E14" s="331"/>
      <c r="F14" s="128">
        <v>0</v>
      </c>
      <c r="G14" s="128">
        <v>0</v>
      </c>
      <c r="H14" s="131">
        <f t="shared" si="0"/>
        <v>0</v>
      </c>
      <c r="I14" s="92"/>
      <c r="J14" s="92"/>
      <c r="K14" s="82"/>
      <c r="L14" s="93"/>
      <c r="M14" s="88"/>
      <c r="N14" s="88"/>
    </row>
    <row r="15" spans="1:18" ht="40.15" customHeight="1" x14ac:dyDescent="0.25">
      <c r="A15" s="330" t="s">
        <v>14</v>
      </c>
      <c r="B15" s="331"/>
      <c r="C15" s="331"/>
      <c r="D15" s="331"/>
      <c r="E15" s="331"/>
      <c r="F15" s="128">
        <v>0</v>
      </c>
      <c r="G15" s="128">
        <v>0</v>
      </c>
      <c r="H15" s="131">
        <f t="shared" si="0"/>
        <v>0</v>
      </c>
      <c r="I15" s="92"/>
      <c r="J15" s="92"/>
      <c r="K15" s="82"/>
      <c r="L15" s="93"/>
      <c r="M15" s="88"/>
      <c r="N15" s="88"/>
    </row>
    <row r="16" spans="1:18" ht="40.15" customHeight="1" x14ac:dyDescent="0.25">
      <c r="A16" s="330" t="s">
        <v>15</v>
      </c>
      <c r="B16" s="331"/>
      <c r="C16" s="331"/>
      <c r="D16" s="331"/>
      <c r="E16" s="331"/>
      <c r="F16" s="128">
        <v>0</v>
      </c>
      <c r="G16" s="128">
        <v>0</v>
      </c>
      <c r="H16" s="131">
        <f t="shared" si="0"/>
        <v>0</v>
      </c>
      <c r="I16" s="92"/>
      <c r="J16" s="92"/>
      <c r="K16" s="82"/>
      <c r="L16" s="93"/>
      <c r="M16" s="88"/>
      <c r="N16" s="88"/>
    </row>
    <row r="17" spans="1:14" ht="40.15" customHeight="1" x14ac:dyDescent="0.25">
      <c r="A17" s="330" t="s">
        <v>16</v>
      </c>
      <c r="B17" s="331"/>
      <c r="C17" s="331"/>
      <c r="D17" s="331"/>
      <c r="E17" s="331"/>
      <c r="F17" s="128">
        <v>0</v>
      </c>
      <c r="G17" s="128">
        <v>0</v>
      </c>
      <c r="H17" s="131">
        <f t="shared" si="0"/>
        <v>0</v>
      </c>
      <c r="I17" s="92"/>
      <c r="J17" s="92"/>
      <c r="K17" s="82"/>
      <c r="L17" s="93"/>
      <c r="M17" s="88"/>
      <c r="N17" s="88"/>
    </row>
    <row r="18" spans="1:14" ht="40.15" customHeight="1" x14ac:dyDescent="0.25">
      <c r="A18" s="330" t="s">
        <v>17</v>
      </c>
      <c r="B18" s="331"/>
      <c r="C18" s="331"/>
      <c r="D18" s="331"/>
      <c r="E18" s="331"/>
      <c r="F18" s="128">
        <v>0</v>
      </c>
      <c r="G18" s="128">
        <v>0</v>
      </c>
      <c r="H18" s="131">
        <f t="shared" si="0"/>
        <v>0</v>
      </c>
      <c r="I18" s="92"/>
      <c r="J18" s="92"/>
      <c r="K18" s="82"/>
      <c r="L18" s="93"/>
      <c r="M18" s="88"/>
      <c r="N18" s="88"/>
    </row>
    <row r="19" spans="1:14" ht="40.15" customHeight="1" thickBot="1" x14ac:dyDescent="0.3">
      <c r="A19" s="334" t="s">
        <v>18</v>
      </c>
      <c r="B19" s="335"/>
      <c r="C19" s="335"/>
      <c r="D19" s="335"/>
      <c r="E19" s="335"/>
      <c r="F19" s="128">
        <v>0</v>
      </c>
      <c r="G19" s="129">
        <v>0</v>
      </c>
      <c r="H19" s="132">
        <f t="shared" si="0"/>
        <v>0</v>
      </c>
      <c r="I19" s="92"/>
      <c r="J19" s="92"/>
      <c r="K19" s="82"/>
      <c r="L19" s="93"/>
      <c r="M19" s="88"/>
      <c r="N19" s="88"/>
    </row>
    <row r="20" spans="1:14" ht="40.15" customHeight="1" x14ac:dyDescent="0.25">
      <c r="A20" s="332" t="s">
        <v>75</v>
      </c>
      <c r="B20" s="333"/>
      <c r="C20" s="333"/>
      <c r="D20" s="333"/>
      <c r="E20" s="333"/>
      <c r="F20" s="127" t="s">
        <v>6</v>
      </c>
      <c r="G20" s="127" t="s">
        <v>157</v>
      </c>
      <c r="H20" s="130" t="s">
        <v>3</v>
      </c>
      <c r="I20" s="91"/>
      <c r="J20" s="91"/>
      <c r="K20" s="82"/>
      <c r="L20" s="94"/>
      <c r="M20" s="88"/>
      <c r="N20" s="88"/>
    </row>
    <row r="21" spans="1:14" ht="40.15" customHeight="1" x14ac:dyDescent="0.25">
      <c r="A21" s="330" t="s">
        <v>34</v>
      </c>
      <c r="B21" s="331"/>
      <c r="C21" s="331"/>
      <c r="D21" s="331"/>
      <c r="E21" s="331"/>
      <c r="F21" s="128">
        <v>80</v>
      </c>
      <c r="G21" s="128">
        <v>6</v>
      </c>
      <c r="H21" s="131">
        <f t="shared" si="0"/>
        <v>13.333333333333334</v>
      </c>
      <c r="I21" s="92"/>
      <c r="J21" s="92"/>
      <c r="K21" s="82"/>
      <c r="L21" s="93"/>
      <c r="M21" s="88"/>
      <c r="N21" s="88"/>
    </row>
    <row r="22" spans="1:14" ht="40.15" customHeight="1" thickBot="1" x14ac:dyDescent="0.3">
      <c r="A22" s="334" t="s">
        <v>35</v>
      </c>
      <c r="B22" s="335"/>
      <c r="C22" s="335"/>
      <c r="D22" s="335"/>
      <c r="E22" s="335"/>
      <c r="F22" s="129">
        <v>200</v>
      </c>
      <c r="G22" s="129">
        <v>8</v>
      </c>
      <c r="H22" s="132">
        <f t="shared" si="0"/>
        <v>25</v>
      </c>
      <c r="I22" s="92"/>
      <c r="J22" s="92"/>
      <c r="K22" s="82"/>
      <c r="L22" s="93"/>
      <c r="M22" s="88"/>
      <c r="N22" s="88"/>
    </row>
    <row r="23" spans="1:14" ht="40.15" customHeight="1" x14ac:dyDescent="0.25">
      <c r="A23" s="332" t="s">
        <v>76</v>
      </c>
      <c r="B23" s="333"/>
      <c r="C23" s="333"/>
      <c r="D23" s="333"/>
      <c r="E23" s="333"/>
      <c r="F23" s="127" t="s">
        <v>6</v>
      </c>
      <c r="G23" s="127" t="s">
        <v>157</v>
      </c>
      <c r="H23" s="130" t="s">
        <v>3</v>
      </c>
      <c r="I23" s="91"/>
      <c r="J23" s="91"/>
      <c r="K23" s="82"/>
      <c r="L23" s="93"/>
      <c r="M23" s="88"/>
      <c r="N23" s="88"/>
    </row>
    <row r="24" spans="1:14" ht="40.15" customHeight="1" x14ac:dyDescent="0.25">
      <c r="A24" s="330" t="s">
        <v>36</v>
      </c>
      <c r="B24" s="331"/>
      <c r="C24" s="331"/>
      <c r="D24" s="331"/>
      <c r="E24" s="331"/>
      <c r="F24" s="128">
        <v>20</v>
      </c>
      <c r="G24" s="128">
        <v>1</v>
      </c>
      <c r="H24" s="131">
        <f t="shared" si="0"/>
        <v>20</v>
      </c>
      <c r="I24" s="92"/>
      <c r="J24" s="92"/>
      <c r="K24" s="82"/>
      <c r="L24" s="93"/>
      <c r="M24" s="88"/>
      <c r="N24" s="88"/>
    </row>
    <row r="25" spans="1:14" ht="40.15" customHeight="1" thickBot="1" x14ac:dyDescent="0.3">
      <c r="A25" s="334" t="s">
        <v>37</v>
      </c>
      <c r="B25" s="335"/>
      <c r="C25" s="335"/>
      <c r="D25" s="335"/>
      <c r="E25" s="335"/>
      <c r="F25" s="128">
        <v>0</v>
      </c>
      <c r="G25" s="129">
        <v>0</v>
      </c>
      <c r="H25" s="132">
        <f t="shared" si="0"/>
        <v>0</v>
      </c>
      <c r="I25" s="92"/>
      <c r="J25" s="92"/>
      <c r="K25" s="82"/>
      <c r="L25" s="93"/>
      <c r="M25" s="88"/>
      <c r="N25" s="88"/>
    </row>
    <row r="26" spans="1:14" ht="40.15" customHeight="1" x14ac:dyDescent="0.25">
      <c r="A26" s="373" t="s">
        <v>77</v>
      </c>
      <c r="B26" s="374"/>
      <c r="C26" s="374"/>
      <c r="D26" s="374"/>
      <c r="E26" s="374"/>
      <c r="F26" s="374"/>
      <c r="G26" s="374"/>
      <c r="H26" s="375"/>
      <c r="I26" s="91"/>
      <c r="J26" s="91"/>
      <c r="K26" s="82"/>
      <c r="L26" s="94"/>
      <c r="M26" s="88"/>
      <c r="N26" s="88"/>
    </row>
    <row r="27" spans="1:14" ht="40.15" customHeight="1" x14ac:dyDescent="0.25">
      <c r="A27" s="364" t="s">
        <v>67</v>
      </c>
      <c r="B27" s="365"/>
      <c r="C27" s="365"/>
      <c r="D27" s="365"/>
      <c r="E27" s="365"/>
      <c r="F27" s="366" t="s">
        <v>3</v>
      </c>
      <c r="G27" s="366"/>
      <c r="H27" s="367"/>
      <c r="I27" s="86"/>
      <c r="J27" s="86"/>
      <c r="K27" s="82"/>
      <c r="L27" s="87"/>
      <c r="M27" s="88"/>
      <c r="N27" s="88"/>
    </row>
    <row r="28" spans="1:14" ht="40.15" customHeight="1" x14ac:dyDescent="0.25">
      <c r="A28" s="368" t="s">
        <v>55</v>
      </c>
      <c r="B28" s="369"/>
      <c r="C28" s="369"/>
      <c r="D28" s="369"/>
      <c r="E28" s="370"/>
      <c r="F28" s="371">
        <v>0</v>
      </c>
      <c r="G28" s="371"/>
      <c r="H28" s="372"/>
      <c r="I28" s="86"/>
      <c r="J28" s="86"/>
      <c r="K28" s="82"/>
      <c r="L28" s="87"/>
      <c r="M28" s="88"/>
      <c r="N28" s="88"/>
    </row>
    <row r="29" spans="1:14" ht="40.15" customHeight="1" x14ac:dyDescent="0.25">
      <c r="A29" s="265" t="s">
        <v>56</v>
      </c>
      <c r="B29" s="266"/>
      <c r="C29" s="266"/>
      <c r="D29" s="266"/>
      <c r="E29" s="266"/>
      <c r="F29" s="267" t="s">
        <v>3</v>
      </c>
      <c r="G29" s="267"/>
      <c r="H29" s="268"/>
      <c r="I29" s="86"/>
      <c r="J29" s="86"/>
      <c r="K29" s="82"/>
      <c r="L29" s="87"/>
      <c r="M29" s="88"/>
      <c r="N29" s="88"/>
    </row>
    <row r="30" spans="1:14" ht="40.15" customHeight="1" x14ac:dyDescent="0.25">
      <c r="A30" s="243" t="s">
        <v>55</v>
      </c>
      <c r="B30" s="244"/>
      <c r="C30" s="244"/>
      <c r="D30" s="244"/>
      <c r="E30" s="245"/>
      <c r="F30" s="246">
        <v>0</v>
      </c>
      <c r="G30" s="246"/>
      <c r="H30" s="247"/>
      <c r="I30" s="86"/>
      <c r="J30" s="86"/>
      <c r="K30" s="82"/>
      <c r="L30" s="87"/>
      <c r="M30" s="88"/>
      <c r="N30" s="88"/>
    </row>
    <row r="31" spans="1:14" ht="40.15" customHeight="1" x14ac:dyDescent="0.25">
      <c r="A31" s="265" t="s">
        <v>69</v>
      </c>
      <c r="B31" s="266"/>
      <c r="C31" s="266"/>
      <c r="D31" s="266"/>
      <c r="E31" s="266"/>
      <c r="F31" s="267" t="s">
        <v>3</v>
      </c>
      <c r="G31" s="267"/>
      <c r="H31" s="268"/>
      <c r="I31" s="86"/>
      <c r="J31" s="86"/>
      <c r="K31" s="82"/>
      <c r="L31" s="87"/>
      <c r="M31" s="88"/>
      <c r="N31" s="88"/>
    </row>
    <row r="32" spans="1:14" ht="40.15" customHeight="1" thickBot="1" x14ac:dyDescent="0.3">
      <c r="A32" s="282" t="s">
        <v>57</v>
      </c>
      <c r="B32" s="283"/>
      <c r="C32" s="283"/>
      <c r="D32" s="283"/>
      <c r="E32" s="284"/>
      <c r="F32" s="285">
        <v>0</v>
      </c>
      <c r="G32" s="285"/>
      <c r="H32" s="286"/>
      <c r="I32" s="86"/>
      <c r="J32" s="86"/>
      <c r="K32" s="82"/>
      <c r="L32" s="87"/>
      <c r="M32" s="88"/>
      <c r="N32" s="88"/>
    </row>
    <row r="33" spans="1:18" ht="40.15" customHeight="1" x14ac:dyDescent="0.25">
      <c r="A33" s="259" t="s">
        <v>155</v>
      </c>
      <c r="B33" s="260"/>
      <c r="C33" s="260"/>
      <c r="D33" s="260"/>
      <c r="E33" s="260"/>
      <c r="F33" s="344" t="s">
        <v>3</v>
      </c>
      <c r="G33" s="344"/>
      <c r="H33" s="345"/>
      <c r="I33" s="86"/>
      <c r="J33" s="86"/>
      <c r="K33" s="82"/>
      <c r="L33" s="87"/>
      <c r="M33" s="88"/>
      <c r="N33" s="88"/>
    </row>
    <row r="34" spans="1:18" ht="40.15" customHeight="1" thickBot="1" x14ac:dyDescent="0.3">
      <c r="A34" s="263" t="s">
        <v>147</v>
      </c>
      <c r="B34" s="264"/>
      <c r="C34" s="264"/>
      <c r="D34" s="264"/>
      <c r="E34" s="264"/>
      <c r="F34" s="295">
        <v>50</v>
      </c>
      <c r="G34" s="295"/>
      <c r="H34" s="296"/>
      <c r="I34" s="86"/>
      <c r="J34" s="86"/>
      <c r="K34" s="82"/>
      <c r="L34" s="87"/>
      <c r="M34" s="88"/>
      <c r="N34" s="88"/>
    </row>
    <row r="35" spans="1:18" ht="40.15" customHeight="1" x14ac:dyDescent="0.25">
      <c r="A35" s="269" t="s">
        <v>124</v>
      </c>
      <c r="B35" s="270"/>
      <c r="C35" s="270"/>
      <c r="D35" s="270"/>
      <c r="E35" s="270"/>
      <c r="F35" s="270"/>
      <c r="G35" s="270"/>
      <c r="H35" s="271"/>
      <c r="I35" s="91"/>
      <c r="J35" s="91"/>
      <c r="K35" s="82"/>
      <c r="L35" s="87"/>
      <c r="M35" s="88"/>
      <c r="N35" s="88"/>
    </row>
    <row r="36" spans="1:18" ht="40.15" customHeight="1" x14ac:dyDescent="0.25">
      <c r="A36" s="310" t="s">
        <v>58</v>
      </c>
      <c r="B36" s="311"/>
      <c r="C36" s="311"/>
      <c r="D36" s="311"/>
      <c r="E36" s="311"/>
      <c r="F36" s="311"/>
      <c r="G36" s="312" t="s">
        <v>3</v>
      </c>
      <c r="H36" s="313"/>
      <c r="I36" s="86"/>
      <c r="J36" s="86"/>
      <c r="K36" s="82"/>
      <c r="L36" s="87"/>
      <c r="M36" s="88"/>
      <c r="N36" s="88"/>
    </row>
    <row r="37" spans="1:18" ht="40.15" customHeight="1" x14ac:dyDescent="0.25">
      <c r="A37" s="277" t="s">
        <v>123</v>
      </c>
      <c r="B37" s="278"/>
      <c r="C37" s="278"/>
      <c r="D37" s="278"/>
      <c r="E37" s="278"/>
      <c r="F37" s="279"/>
      <c r="G37" s="280">
        <v>15</v>
      </c>
      <c r="H37" s="281"/>
      <c r="I37" s="86"/>
      <c r="J37" s="86"/>
      <c r="K37" s="82"/>
      <c r="L37" s="87"/>
      <c r="M37" s="88"/>
      <c r="N37" s="88"/>
    </row>
    <row r="38" spans="1:18" ht="40.15" customHeight="1" x14ac:dyDescent="0.25">
      <c r="A38" s="310" t="s">
        <v>59</v>
      </c>
      <c r="B38" s="311"/>
      <c r="C38" s="311"/>
      <c r="D38" s="311"/>
      <c r="E38" s="311"/>
      <c r="F38" s="314"/>
      <c r="G38" s="312" t="s">
        <v>3</v>
      </c>
      <c r="H38" s="313"/>
      <c r="I38" s="86"/>
      <c r="J38" s="86"/>
      <c r="K38" s="82"/>
      <c r="L38" s="87"/>
      <c r="M38" s="88"/>
      <c r="N38" s="88"/>
    </row>
    <row r="39" spans="1:18" ht="40.15" customHeight="1" thickBot="1" x14ac:dyDescent="0.3">
      <c r="A39" s="277" t="s">
        <v>123</v>
      </c>
      <c r="B39" s="278"/>
      <c r="C39" s="278"/>
      <c r="D39" s="278"/>
      <c r="E39" s="278"/>
      <c r="F39" s="279"/>
      <c r="G39" s="295">
        <v>10</v>
      </c>
      <c r="H39" s="296"/>
      <c r="I39" s="86"/>
      <c r="J39" s="86"/>
      <c r="K39" s="82"/>
      <c r="L39" s="87"/>
      <c r="M39" s="88"/>
      <c r="N39" s="88"/>
    </row>
    <row r="40" spans="1:18" ht="40.15" customHeight="1" thickBot="1" x14ac:dyDescent="0.3">
      <c r="A40" s="349" t="s">
        <v>118</v>
      </c>
      <c r="B40" s="350"/>
      <c r="C40" s="350"/>
      <c r="D40" s="350"/>
      <c r="E40" s="350"/>
      <c r="F40" s="350"/>
      <c r="G40" s="350"/>
      <c r="H40" s="24" t="s">
        <v>1</v>
      </c>
      <c r="I40" s="101"/>
      <c r="J40" s="101"/>
      <c r="K40" s="82"/>
      <c r="L40" s="96">
        <f>VLOOKUP(H40,$A$83:$C$84,3,TRUE)</f>
        <v>1</v>
      </c>
      <c r="M40" s="88"/>
      <c r="N40" s="88"/>
    </row>
    <row r="41" spans="1:18" s="57" customFormat="1" ht="48.6" customHeight="1" x14ac:dyDescent="0.25">
      <c r="A41" s="351" t="s">
        <v>145</v>
      </c>
      <c r="B41" s="352"/>
      <c r="C41" s="352"/>
      <c r="D41" s="352"/>
      <c r="E41" s="353"/>
      <c r="F41" s="40" t="s">
        <v>103</v>
      </c>
      <c r="G41" s="40" t="s">
        <v>3</v>
      </c>
      <c r="H41" s="112" t="s">
        <v>19</v>
      </c>
      <c r="I41" s="62"/>
      <c r="J41" s="62"/>
      <c r="K41" s="47"/>
      <c r="L41" s="63"/>
      <c r="M41" s="55"/>
      <c r="N41" s="55"/>
      <c r="O41" s="56"/>
      <c r="P41" s="56"/>
      <c r="Q41" s="56"/>
      <c r="R41" s="56"/>
    </row>
    <row r="42" spans="1:18" s="57" customFormat="1" ht="33.6" customHeight="1" thickBot="1" x14ac:dyDescent="0.3">
      <c r="A42" s="354"/>
      <c r="B42" s="355"/>
      <c r="C42" s="355"/>
      <c r="D42" s="355"/>
      <c r="E42" s="356"/>
      <c r="F42" s="119">
        <v>4.32</v>
      </c>
      <c r="G42" s="45">
        <f>VLOOKUP(F42,$E$83:$H$85,4)</f>
        <v>10</v>
      </c>
      <c r="H42" s="114" t="str">
        <f>VLOOKUP(G42,$F$89:$H$91,3,TRUE)</f>
        <v>pozytywna</v>
      </c>
      <c r="I42" s="111"/>
      <c r="J42" s="58"/>
      <c r="K42" s="47"/>
      <c r="L42" s="96">
        <f>VLOOKUP(H42,$A$83:$C$84,3,TRUE)</f>
        <v>1</v>
      </c>
      <c r="M42" s="55"/>
      <c r="N42" s="55"/>
      <c r="O42" s="56"/>
      <c r="P42" s="56"/>
      <c r="Q42" s="56"/>
      <c r="R42" s="56"/>
    </row>
    <row r="43" spans="1:18" s="57" customFormat="1" ht="40.15" customHeight="1" x14ac:dyDescent="0.25">
      <c r="A43" s="351" t="s">
        <v>151</v>
      </c>
      <c r="B43" s="358"/>
      <c r="C43" s="358"/>
      <c r="D43" s="358"/>
      <c r="E43" s="358"/>
      <c r="F43" s="358"/>
      <c r="G43" s="338"/>
      <c r="H43" s="339"/>
      <c r="I43" s="111"/>
      <c r="J43" s="58"/>
      <c r="K43" s="47"/>
      <c r="L43" s="63"/>
      <c r="M43" s="55"/>
      <c r="N43" s="55"/>
      <c r="O43" s="56"/>
      <c r="P43" s="56"/>
      <c r="Q43" s="56"/>
      <c r="R43" s="56"/>
    </row>
    <row r="44" spans="1:18" s="57" customFormat="1" ht="73.150000000000006" customHeight="1" x14ac:dyDescent="0.25">
      <c r="A44" s="359"/>
      <c r="B44" s="360"/>
      <c r="C44" s="360"/>
      <c r="D44" s="360"/>
      <c r="E44" s="360"/>
      <c r="F44" s="360"/>
      <c r="G44" s="43" t="s">
        <v>3</v>
      </c>
      <c r="H44" s="44" t="s">
        <v>19</v>
      </c>
      <c r="I44" s="69"/>
      <c r="J44" s="69"/>
      <c r="K44" s="47"/>
      <c r="L44" s="63"/>
      <c r="M44" s="55"/>
      <c r="N44" s="55"/>
      <c r="O44" s="56"/>
      <c r="P44" s="56"/>
      <c r="Q44" s="56"/>
      <c r="R44" s="56"/>
    </row>
    <row r="45" spans="1:18" s="57" customFormat="1" ht="40.9" customHeight="1" thickBot="1" x14ac:dyDescent="0.3">
      <c r="A45" s="248" t="s">
        <v>165</v>
      </c>
      <c r="B45" s="249"/>
      <c r="C45" s="249"/>
      <c r="D45" s="249"/>
      <c r="E45" s="249"/>
      <c r="F45" s="249"/>
      <c r="G45" s="117">
        <v>5</v>
      </c>
      <c r="H45" s="4" t="str">
        <f>VLOOKUP(G45,$F$89:$H$91,3,TRUE)</f>
        <v>pozytywna</v>
      </c>
      <c r="I45" s="66"/>
      <c r="J45" s="66"/>
      <c r="K45" s="47"/>
      <c r="L45" s="96">
        <f>VLOOKUP(H45,$A$83:$C$84,3,TRUE)</f>
        <v>1</v>
      </c>
      <c r="M45" s="55"/>
      <c r="N45" s="55"/>
      <c r="O45" s="56"/>
      <c r="P45" s="56"/>
      <c r="Q45" s="56"/>
      <c r="R45" s="56"/>
    </row>
    <row r="46" spans="1:18" ht="40.15" customHeight="1" x14ac:dyDescent="0.25">
      <c r="A46" s="340" t="s">
        <v>127</v>
      </c>
      <c r="B46" s="341"/>
      <c r="C46" s="341"/>
      <c r="D46" s="341"/>
      <c r="E46" s="341"/>
      <c r="F46" s="341"/>
      <c r="G46" s="25" t="s">
        <v>3</v>
      </c>
      <c r="H46" s="26" t="s">
        <v>19</v>
      </c>
      <c r="I46" s="91"/>
      <c r="J46" s="91"/>
      <c r="K46" s="82"/>
      <c r="L46" s="87"/>
      <c r="M46" s="88"/>
      <c r="N46" s="88"/>
    </row>
    <row r="47" spans="1:18" ht="40.15" customHeight="1" thickBot="1" x14ac:dyDescent="0.3">
      <c r="A47" s="342"/>
      <c r="B47" s="343"/>
      <c r="C47" s="343"/>
      <c r="D47" s="343"/>
      <c r="E47" s="343"/>
      <c r="F47" s="343"/>
      <c r="G47" s="46">
        <f>SUM(H10:H19,H21:H22,H24:H25,F34,F28,F30,F32,G37,G39,G42,G45)</f>
        <v>185.83333333333334</v>
      </c>
      <c r="H47" s="4" t="str">
        <f>VLOOKUP(G47,$A$68:$C$69,3,TRUE)</f>
        <v>pozytywna</v>
      </c>
      <c r="I47" s="95"/>
      <c r="J47" s="95"/>
      <c r="K47" s="82"/>
      <c r="L47" s="96">
        <f>VLOOKUP(H47,$A$83:$C$85,3,TRUE)</f>
        <v>1</v>
      </c>
      <c r="M47" s="88"/>
      <c r="N47" s="88"/>
    </row>
    <row r="48" spans="1:18" ht="40.15" customHeight="1" x14ac:dyDescent="0.25">
      <c r="A48" s="274" t="s">
        <v>97</v>
      </c>
      <c r="B48" s="275"/>
      <c r="C48" s="275"/>
      <c r="D48" s="275"/>
      <c r="E48" s="275"/>
      <c r="F48" s="275"/>
      <c r="G48" s="275"/>
      <c r="H48" s="276"/>
      <c r="I48" s="97"/>
      <c r="J48" s="97"/>
      <c r="K48" s="82"/>
      <c r="L48" s="98"/>
      <c r="M48" s="88"/>
      <c r="N48" s="88"/>
    </row>
    <row r="49" spans="1:14" ht="79.900000000000006" customHeight="1" thickBot="1" x14ac:dyDescent="0.3">
      <c r="A49" s="305"/>
      <c r="B49" s="306"/>
      <c r="C49" s="306"/>
      <c r="D49" s="306"/>
      <c r="E49" s="306"/>
      <c r="F49" s="306"/>
      <c r="G49" s="306"/>
      <c r="H49" s="307"/>
      <c r="I49" s="99"/>
      <c r="J49" s="99"/>
      <c r="K49" s="82"/>
      <c r="L49" s="100"/>
      <c r="M49" s="88"/>
      <c r="N49" s="88"/>
    </row>
    <row r="50" spans="1:14" ht="40.15" customHeight="1" x14ac:dyDescent="0.25">
      <c r="A50" s="308" t="s">
        <v>98</v>
      </c>
      <c r="B50" s="309"/>
      <c r="C50" s="309"/>
      <c r="D50" s="309"/>
      <c r="E50" s="309"/>
      <c r="F50" s="309"/>
      <c r="G50" s="309"/>
      <c r="H50" s="23" t="s">
        <v>1</v>
      </c>
      <c r="I50" s="101"/>
      <c r="J50" s="101"/>
      <c r="K50" s="82"/>
      <c r="L50" s="96">
        <f>VLOOKUP(H50,$A$83:$C$85,3,TRUE)</f>
        <v>1</v>
      </c>
      <c r="M50" s="88"/>
      <c r="N50" s="88"/>
    </row>
    <row r="51" spans="1:14" ht="79.900000000000006" customHeight="1" thickBot="1" x14ac:dyDescent="0.3">
      <c r="A51" s="305"/>
      <c r="B51" s="306"/>
      <c r="C51" s="306"/>
      <c r="D51" s="306"/>
      <c r="E51" s="306"/>
      <c r="F51" s="306"/>
      <c r="G51" s="306"/>
      <c r="H51" s="307"/>
      <c r="I51" s="99"/>
      <c r="J51" s="99"/>
      <c r="K51" s="82"/>
      <c r="L51" s="100"/>
      <c r="M51" s="88"/>
      <c r="N51" s="88"/>
    </row>
    <row r="52" spans="1:14" ht="40.15" customHeight="1" thickBot="1" x14ac:dyDescent="0.3">
      <c r="A52" s="297" t="s">
        <v>0</v>
      </c>
      <c r="B52" s="298"/>
      <c r="C52" s="298"/>
      <c r="D52" s="298"/>
      <c r="E52" s="298"/>
      <c r="F52" s="299"/>
      <c r="G52" s="300" t="str">
        <f>VLOOKUP(L52,$E$73:$G$74,3,TRUE)</f>
        <v>pozytywna</v>
      </c>
      <c r="H52" s="301"/>
      <c r="I52" s="95"/>
      <c r="J52" s="95"/>
      <c r="K52" s="82"/>
      <c r="L52" s="96">
        <f>SUM(L28:L51)</f>
        <v>5</v>
      </c>
      <c r="M52" s="88"/>
      <c r="N52" s="88"/>
    </row>
    <row r="53" spans="1:14" ht="19.899999999999999" customHeight="1" x14ac:dyDescent="0.25">
      <c r="A53" s="302" t="s">
        <v>39</v>
      </c>
      <c r="B53" s="303"/>
      <c r="C53" s="303"/>
      <c r="D53" s="303"/>
      <c r="E53" s="303"/>
      <c r="F53" s="303"/>
      <c r="G53" s="303"/>
      <c r="H53" s="304"/>
      <c r="I53" s="102"/>
      <c r="J53" s="102"/>
      <c r="K53" s="82"/>
      <c r="L53" s="103"/>
      <c r="M53" s="88"/>
      <c r="N53" s="88"/>
    </row>
    <row r="54" spans="1:14" ht="40.15" customHeight="1" thickBot="1" x14ac:dyDescent="0.3">
      <c r="A54" s="204" t="s">
        <v>156</v>
      </c>
      <c r="B54" s="205"/>
      <c r="C54" s="205"/>
      <c r="D54" s="205"/>
      <c r="E54" s="205"/>
      <c r="F54" s="205"/>
      <c r="G54" s="205"/>
      <c r="H54" s="206"/>
      <c r="I54" s="102"/>
      <c r="J54" s="102"/>
      <c r="K54" s="82"/>
      <c r="L54" s="103"/>
      <c r="M54" s="88"/>
      <c r="N54" s="88"/>
    </row>
    <row r="55" spans="1:14" ht="34.9" customHeight="1" thickBot="1" x14ac:dyDescent="0.3">
      <c r="A55" s="315" t="s">
        <v>40</v>
      </c>
      <c r="B55" s="316"/>
      <c r="C55" s="317"/>
      <c r="D55" s="318"/>
      <c r="E55" s="318"/>
      <c r="F55" s="318"/>
      <c r="G55" s="318"/>
      <c r="H55" s="319"/>
      <c r="I55" s="104"/>
      <c r="J55" s="104"/>
      <c r="K55" s="82"/>
      <c r="L55" s="88"/>
      <c r="M55" s="88"/>
      <c r="N55" s="88"/>
    </row>
    <row r="56" spans="1:14" ht="34.9" customHeight="1" thickBot="1" x14ac:dyDescent="0.3">
      <c r="A56" s="315" t="s">
        <v>90</v>
      </c>
      <c r="B56" s="316"/>
      <c r="C56" s="5"/>
      <c r="D56" s="6"/>
      <c r="E56" s="6"/>
      <c r="F56" s="6"/>
      <c r="G56" s="6"/>
      <c r="H56" s="7"/>
      <c r="I56" s="105"/>
      <c r="J56" s="105"/>
      <c r="K56" s="82"/>
      <c r="L56" s="88"/>
      <c r="M56" s="88"/>
      <c r="N56" s="88"/>
    </row>
    <row r="57" spans="1:14" ht="34.9" customHeight="1" x14ac:dyDescent="0.25">
      <c r="A57" s="320" t="s">
        <v>41</v>
      </c>
      <c r="B57" s="321"/>
      <c r="C57" s="322"/>
      <c r="D57" s="322"/>
      <c r="E57" s="322"/>
      <c r="F57" s="322"/>
      <c r="G57" s="322"/>
      <c r="H57" s="323"/>
      <c r="I57" s="106"/>
      <c r="J57" s="106"/>
      <c r="K57" s="82"/>
      <c r="L57" s="88"/>
      <c r="M57" s="88"/>
      <c r="N57" s="88"/>
    </row>
    <row r="58" spans="1:14" ht="34.9" customHeight="1" x14ac:dyDescent="0.25">
      <c r="A58" s="265" t="s">
        <v>43</v>
      </c>
      <c r="B58" s="287"/>
      <c r="C58" s="288"/>
      <c r="D58" s="288"/>
      <c r="E58" s="288"/>
      <c r="F58" s="288"/>
      <c r="G58" s="288"/>
      <c r="H58" s="289"/>
      <c r="I58" s="106"/>
      <c r="J58" s="106"/>
      <c r="K58" s="82"/>
      <c r="L58" s="88"/>
      <c r="M58" s="88"/>
      <c r="N58" s="88"/>
    </row>
    <row r="59" spans="1:14" ht="34.9" customHeight="1" x14ac:dyDescent="0.25">
      <c r="A59" s="265" t="s">
        <v>44</v>
      </c>
      <c r="B59" s="287"/>
      <c r="C59" s="288"/>
      <c r="D59" s="288"/>
      <c r="E59" s="288"/>
      <c r="F59" s="288"/>
      <c r="G59" s="288"/>
      <c r="H59" s="289"/>
      <c r="I59" s="106"/>
      <c r="J59" s="106"/>
      <c r="K59" s="82"/>
      <c r="L59" s="88"/>
      <c r="M59" s="88"/>
      <c r="N59" s="88"/>
    </row>
    <row r="60" spans="1:14" ht="34.9" customHeight="1" x14ac:dyDescent="0.25">
      <c r="A60" s="265" t="s">
        <v>44</v>
      </c>
      <c r="B60" s="287"/>
      <c r="C60" s="288"/>
      <c r="D60" s="288"/>
      <c r="E60" s="288"/>
      <c r="F60" s="288"/>
      <c r="G60" s="288"/>
      <c r="H60" s="289"/>
      <c r="I60" s="106"/>
      <c r="J60" s="106"/>
      <c r="K60" s="82"/>
      <c r="L60" s="88"/>
      <c r="M60" s="88"/>
      <c r="N60" s="88"/>
    </row>
    <row r="61" spans="1:14" ht="34.9" customHeight="1" x14ac:dyDescent="0.25">
      <c r="A61" s="265" t="s">
        <v>44</v>
      </c>
      <c r="B61" s="287"/>
      <c r="C61" s="288"/>
      <c r="D61" s="288"/>
      <c r="E61" s="288"/>
      <c r="F61" s="288"/>
      <c r="G61" s="288"/>
      <c r="H61" s="289"/>
      <c r="I61" s="106"/>
      <c r="J61" s="106"/>
      <c r="K61" s="82"/>
      <c r="L61" s="88"/>
      <c r="M61" s="88"/>
      <c r="N61" s="88"/>
    </row>
    <row r="62" spans="1:14" ht="34.9" customHeight="1" x14ac:dyDescent="0.25">
      <c r="A62" s="265" t="s">
        <v>44</v>
      </c>
      <c r="B62" s="287"/>
      <c r="C62" s="288"/>
      <c r="D62" s="288"/>
      <c r="E62" s="288"/>
      <c r="F62" s="288"/>
      <c r="G62" s="288"/>
      <c r="H62" s="289"/>
      <c r="I62" s="106"/>
      <c r="J62" s="106"/>
      <c r="K62" s="82"/>
      <c r="L62" s="88"/>
      <c r="M62" s="88"/>
      <c r="N62" s="88"/>
    </row>
    <row r="63" spans="1:14" ht="34.9" customHeight="1" thickBot="1" x14ac:dyDescent="0.3">
      <c r="A63" s="324" t="s">
        <v>44</v>
      </c>
      <c r="B63" s="325"/>
      <c r="C63" s="326"/>
      <c r="D63" s="326"/>
      <c r="E63" s="326"/>
      <c r="F63" s="326"/>
      <c r="G63" s="326"/>
      <c r="H63" s="327"/>
      <c r="I63" s="106"/>
      <c r="J63" s="106"/>
      <c r="K63" s="82"/>
      <c r="L63" s="88"/>
      <c r="M63" s="88"/>
      <c r="N63" s="88"/>
    </row>
    <row r="64" spans="1:14" ht="34.9" customHeight="1" thickBot="1" x14ac:dyDescent="0.3">
      <c r="A64" s="328" t="s">
        <v>42</v>
      </c>
      <c r="B64" s="329"/>
      <c r="C64" s="8"/>
      <c r="D64" s="9"/>
      <c r="E64" s="9"/>
      <c r="F64" s="9"/>
      <c r="G64" s="9"/>
      <c r="H64" s="10"/>
      <c r="I64" s="105"/>
      <c r="J64" s="105"/>
      <c r="K64" s="82"/>
      <c r="L64" s="88"/>
      <c r="M64" s="88"/>
      <c r="N64" s="88"/>
    </row>
    <row r="65" spans="1:14" s="89" customFormat="1" ht="26.45" customHeight="1" x14ac:dyDescent="0.2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82"/>
      <c r="L65" s="88"/>
      <c r="M65" s="88"/>
      <c r="N65" s="88"/>
    </row>
    <row r="66" spans="1:14" s="89" customFormat="1" ht="26.45" customHeight="1" x14ac:dyDescent="0.2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82"/>
      <c r="L66" s="88"/>
      <c r="M66" s="88"/>
      <c r="N66" s="88"/>
    </row>
    <row r="67" spans="1:14" ht="18.75" x14ac:dyDescent="0.25">
      <c r="A67" s="108" t="s">
        <v>23</v>
      </c>
      <c r="B67" s="108"/>
      <c r="C67" s="108"/>
      <c r="D67" s="108"/>
      <c r="E67" s="108" t="s">
        <v>22</v>
      </c>
      <c r="F67" s="108"/>
      <c r="G67" s="108"/>
      <c r="H67" s="108"/>
      <c r="I67" s="108"/>
      <c r="J67" s="108"/>
      <c r="K67" s="82"/>
      <c r="L67" s="108"/>
      <c r="M67" s="88"/>
      <c r="N67" s="88"/>
    </row>
    <row r="68" spans="1:14" ht="18.75" x14ac:dyDescent="0.25">
      <c r="A68" s="108">
        <v>0</v>
      </c>
      <c r="B68" s="108" t="s">
        <v>136</v>
      </c>
      <c r="C68" s="108" t="s">
        <v>2</v>
      </c>
      <c r="D68" s="108"/>
      <c r="E68" s="108" t="s">
        <v>1</v>
      </c>
      <c r="F68" s="108" t="s">
        <v>1</v>
      </c>
      <c r="G68" s="108" t="s">
        <v>1</v>
      </c>
      <c r="H68" s="108"/>
      <c r="I68" s="108"/>
      <c r="J68" s="108"/>
      <c r="K68" s="82"/>
      <c r="L68" s="108"/>
      <c r="M68" s="88"/>
      <c r="N68" s="88"/>
    </row>
    <row r="69" spans="1:14" ht="18.75" x14ac:dyDescent="0.25">
      <c r="A69" s="108">
        <v>65</v>
      </c>
      <c r="B69" s="108" t="s">
        <v>137</v>
      </c>
      <c r="C69" s="108" t="s">
        <v>1</v>
      </c>
      <c r="D69" s="108"/>
      <c r="E69" s="108" t="s">
        <v>2</v>
      </c>
      <c r="F69" s="108" t="s">
        <v>2</v>
      </c>
      <c r="G69" s="108" t="s">
        <v>2</v>
      </c>
      <c r="H69" s="108"/>
      <c r="I69" s="108"/>
      <c r="J69" s="108"/>
      <c r="K69" s="82"/>
      <c r="L69" s="108"/>
      <c r="M69" s="88"/>
      <c r="N69" s="88"/>
    </row>
    <row r="70" spans="1:14" ht="18.75" x14ac:dyDescent="0.2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82"/>
      <c r="L70" s="108"/>
      <c r="M70" s="88"/>
      <c r="N70" s="88"/>
    </row>
    <row r="71" spans="1:14" ht="18.75" x14ac:dyDescent="0.2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82"/>
      <c r="L71" s="108"/>
      <c r="M71" s="88"/>
      <c r="N71" s="88"/>
    </row>
    <row r="72" spans="1:14" ht="18.75" x14ac:dyDescent="0.25">
      <c r="A72" s="108" t="s">
        <v>8</v>
      </c>
      <c r="B72" s="108"/>
      <c r="C72" s="108"/>
      <c r="D72" s="108"/>
      <c r="E72" s="108" t="s">
        <v>24</v>
      </c>
      <c r="F72" s="108"/>
      <c r="G72" s="108"/>
      <c r="H72" s="108"/>
      <c r="I72" s="108"/>
      <c r="J72" s="108"/>
      <c r="K72" s="82"/>
      <c r="L72" s="108"/>
      <c r="M72" s="88"/>
      <c r="N72" s="88"/>
    </row>
    <row r="73" spans="1:14" ht="18.75" x14ac:dyDescent="0.25">
      <c r="A73" s="108">
        <v>0</v>
      </c>
      <c r="B73" s="108" t="s">
        <v>20</v>
      </c>
      <c r="C73" s="108" t="s">
        <v>2</v>
      </c>
      <c r="D73" s="108"/>
      <c r="E73" s="108">
        <v>0</v>
      </c>
      <c r="F73" s="108">
        <v>0</v>
      </c>
      <c r="G73" s="108" t="s">
        <v>2</v>
      </c>
      <c r="H73" s="108"/>
      <c r="I73" s="108"/>
      <c r="J73" s="108"/>
      <c r="K73" s="82"/>
      <c r="L73" s="108"/>
      <c r="M73" s="88"/>
      <c r="N73" s="88"/>
    </row>
    <row r="74" spans="1:14" ht="18.75" x14ac:dyDescent="0.25">
      <c r="A74" s="108">
        <v>100</v>
      </c>
      <c r="B74" s="108" t="s">
        <v>21</v>
      </c>
      <c r="C74" s="108" t="s">
        <v>1</v>
      </c>
      <c r="D74" s="108"/>
      <c r="E74" s="108">
        <v>5</v>
      </c>
      <c r="F74" s="108">
        <v>5</v>
      </c>
      <c r="G74" s="108" t="s">
        <v>1</v>
      </c>
      <c r="H74" s="108"/>
      <c r="I74" s="108"/>
      <c r="J74" s="108"/>
      <c r="K74" s="82"/>
      <c r="L74" s="108"/>
      <c r="M74" s="88"/>
      <c r="N74" s="88"/>
    </row>
    <row r="75" spans="1:14" ht="18.75" x14ac:dyDescent="0.25">
      <c r="A75" s="108"/>
      <c r="B75" s="108"/>
      <c r="C75" s="108"/>
      <c r="D75" s="108"/>
      <c r="E75" s="108">
        <v>0</v>
      </c>
      <c r="F75" s="108">
        <v>0</v>
      </c>
      <c r="G75" s="108" t="s">
        <v>28</v>
      </c>
      <c r="H75" s="108"/>
      <c r="I75" s="108"/>
      <c r="J75" s="108"/>
      <c r="K75" s="82"/>
      <c r="L75" s="108"/>
      <c r="M75" s="88"/>
      <c r="N75" s="88"/>
    </row>
    <row r="76" spans="1:14" ht="18.75" x14ac:dyDescent="0.25">
      <c r="A76" s="108"/>
      <c r="B76" s="108"/>
      <c r="C76" s="108"/>
      <c r="D76" s="108"/>
      <c r="E76" s="108">
        <v>1</v>
      </c>
      <c r="F76" s="108"/>
      <c r="G76" s="108"/>
      <c r="H76" s="108"/>
      <c r="I76" s="108"/>
      <c r="J76" s="108"/>
      <c r="K76" s="82"/>
      <c r="L76" s="108"/>
      <c r="M76" s="88"/>
      <c r="N76" s="88"/>
    </row>
    <row r="77" spans="1:14" ht="18.75" x14ac:dyDescent="0.25">
      <c r="A77" s="108" t="s">
        <v>25</v>
      </c>
      <c r="B77" s="108"/>
      <c r="C77" s="108"/>
      <c r="D77" s="108"/>
      <c r="E77" s="108">
        <v>2</v>
      </c>
      <c r="F77" s="108"/>
      <c r="G77" s="108"/>
      <c r="H77" s="108"/>
      <c r="I77" s="108"/>
      <c r="J77" s="108"/>
      <c r="K77" s="82"/>
      <c r="L77" s="108"/>
      <c r="M77" s="88"/>
      <c r="N77" s="88"/>
    </row>
    <row r="78" spans="1:14" ht="18.75" x14ac:dyDescent="0.25">
      <c r="A78" s="109">
        <v>2</v>
      </c>
      <c r="B78" s="109" t="s">
        <v>26</v>
      </c>
      <c r="C78" s="108" t="s">
        <v>2</v>
      </c>
      <c r="D78" s="108"/>
      <c r="E78" s="108">
        <v>3</v>
      </c>
      <c r="F78" s="108"/>
      <c r="G78" s="108"/>
      <c r="H78" s="108"/>
      <c r="I78" s="108"/>
      <c r="J78" s="108"/>
      <c r="K78" s="82"/>
      <c r="L78" s="108"/>
      <c r="M78" s="88"/>
      <c r="N78" s="88"/>
    </row>
    <row r="79" spans="1:14" ht="18.75" x14ac:dyDescent="0.25">
      <c r="A79" s="109">
        <v>3</v>
      </c>
      <c r="B79" s="109" t="s">
        <v>27</v>
      </c>
      <c r="C79" s="108" t="s">
        <v>1</v>
      </c>
      <c r="D79" s="108"/>
      <c r="E79" s="108">
        <v>4</v>
      </c>
      <c r="F79" s="108"/>
      <c r="G79" s="108"/>
      <c r="H79" s="108"/>
      <c r="I79" s="108"/>
      <c r="J79" s="108"/>
      <c r="K79" s="82"/>
      <c r="L79" s="108"/>
      <c r="M79" s="88"/>
      <c r="N79" s="88"/>
    </row>
    <row r="80" spans="1:14" ht="18.75" x14ac:dyDescent="0.2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82"/>
      <c r="L80" s="108"/>
      <c r="M80" s="88"/>
      <c r="N80" s="88"/>
    </row>
    <row r="81" spans="1:14" ht="18.75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2"/>
      <c r="L81" s="88"/>
      <c r="M81" s="88"/>
      <c r="N81" s="88"/>
    </row>
    <row r="82" spans="1:14" ht="18.75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2"/>
      <c r="L82" s="88"/>
      <c r="M82" s="88"/>
      <c r="N82" s="88"/>
    </row>
    <row r="83" spans="1:14" ht="18.75" x14ac:dyDescent="0.25">
      <c r="A83" s="108" t="s">
        <v>2</v>
      </c>
      <c r="B83" s="108">
        <v>0</v>
      </c>
      <c r="C83" s="108">
        <v>0</v>
      </c>
      <c r="D83" s="88"/>
      <c r="E83" s="57">
        <v>2</v>
      </c>
      <c r="F83" s="81" t="s">
        <v>100</v>
      </c>
      <c r="G83" s="79" t="s">
        <v>2</v>
      </c>
      <c r="H83" s="57">
        <v>0</v>
      </c>
      <c r="I83" s="90"/>
      <c r="J83" s="96"/>
      <c r="K83" s="82"/>
      <c r="L83" s="88"/>
      <c r="M83" s="88"/>
      <c r="N83" s="88"/>
    </row>
    <row r="84" spans="1:14" ht="18.75" x14ac:dyDescent="0.25">
      <c r="A84" s="108" t="s">
        <v>1</v>
      </c>
      <c r="B84" s="108" t="s">
        <v>29</v>
      </c>
      <c r="C84" s="108">
        <v>1</v>
      </c>
      <c r="D84" s="88"/>
      <c r="E84" s="57">
        <v>3</v>
      </c>
      <c r="F84" s="81" t="s">
        <v>101</v>
      </c>
      <c r="G84" s="79" t="s">
        <v>1</v>
      </c>
      <c r="H84" s="57">
        <v>5</v>
      </c>
      <c r="I84" s="90"/>
      <c r="J84" s="88"/>
      <c r="K84" s="82"/>
      <c r="L84" s="88"/>
      <c r="M84" s="88"/>
      <c r="N84" s="88"/>
    </row>
    <row r="85" spans="1:14" ht="18.75" x14ac:dyDescent="0.25">
      <c r="A85" s="108" t="s">
        <v>28</v>
      </c>
      <c r="B85" s="108">
        <v>0</v>
      </c>
      <c r="C85" s="108">
        <v>0</v>
      </c>
      <c r="D85" s="88"/>
      <c r="E85" s="57">
        <v>4</v>
      </c>
      <c r="F85" s="81" t="s">
        <v>102</v>
      </c>
      <c r="G85" s="79" t="s">
        <v>1</v>
      </c>
      <c r="H85" s="57">
        <v>10</v>
      </c>
      <c r="I85" s="90"/>
      <c r="J85" s="88"/>
      <c r="K85" s="82"/>
      <c r="L85" s="88"/>
      <c r="M85" s="88"/>
      <c r="N85" s="88"/>
    </row>
    <row r="86" spans="1:14" ht="18.75" x14ac:dyDescent="0.2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2"/>
      <c r="L86" s="88"/>
      <c r="M86" s="88"/>
      <c r="N86" s="88"/>
    </row>
    <row r="87" spans="1:14" ht="18.75" x14ac:dyDescent="0.2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2"/>
      <c r="L87" s="88"/>
      <c r="M87" s="88"/>
      <c r="N87" s="88"/>
    </row>
    <row r="88" spans="1:14" ht="18.75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2"/>
      <c r="L88" s="88"/>
      <c r="M88" s="88"/>
      <c r="N88" s="88"/>
    </row>
    <row r="89" spans="1:14" ht="18.75" x14ac:dyDescent="0.25">
      <c r="A89" s="88"/>
      <c r="B89" s="88"/>
      <c r="C89" s="88"/>
      <c r="D89" s="88"/>
      <c r="E89" s="88"/>
      <c r="F89" s="57">
        <v>0</v>
      </c>
      <c r="G89" s="81" t="s">
        <v>104</v>
      </c>
      <c r="H89" s="79" t="s">
        <v>2</v>
      </c>
      <c r="I89" s="88"/>
      <c r="J89" s="88"/>
      <c r="K89" s="82"/>
      <c r="L89" s="88"/>
      <c r="M89" s="88"/>
      <c r="N89" s="88"/>
    </row>
    <row r="90" spans="1:14" ht="18.75" x14ac:dyDescent="0.25">
      <c r="A90" s="88"/>
      <c r="B90" s="88"/>
      <c r="C90" s="88"/>
      <c r="D90" s="88"/>
      <c r="E90" s="88"/>
      <c r="F90" s="57">
        <v>5</v>
      </c>
      <c r="G90" s="81" t="s">
        <v>105</v>
      </c>
      <c r="H90" s="79" t="s">
        <v>1</v>
      </c>
      <c r="I90" s="88"/>
      <c r="J90" s="88"/>
      <c r="K90" s="82"/>
      <c r="L90" s="88"/>
      <c r="M90" s="88"/>
      <c r="N90" s="88"/>
    </row>
    <row r="91" spans="1:14" ht="18.75" x14ac:dyDescent="0.25">
      <c r="A91" s="110"/>
      <c r="B91" s="110"/>
      <c r="C91" s="110"/>
      <c r="D91" s="110"/>
      <c r="E91" s="110"/>
      <c r="F91" s="57">
        <v>10</v>
      </c>
      <c r="G91" s="81" t="s">
        <v>106</v>
      </c>
      <c r="H91" s="79" t="s">
        <v>1</v>
      </c>
      <c r="I91" s="88"/>
      <c r="J91" s="88"/>
      <c r="K91" s="82"/>
      <c r="L91" s="88"/>
      <c r="M91" s="88"/>
      <c r="N91" s="88"/>
    </row>
    <row r="92" spans="1:14" ht="18.75" x14ac:dyDescent="0.25">
      <c r="A92" s="110"/>
      <c r="B92" s="110"/>
      <c r="C92" s="110"/>
      <c r="D92" s="110"/>
      <c r="E92" s="110"/>
      <c r="F92" s="110"/>
      <c r="G92" s="110"/>
      <c r="H92" s="110"/>
      <c r="I92" s="88"/>
      <c r="J92" s="88"/>
      <c r="K92" s="82"/>
      <c r="L92" s="88"/>
      <c r="M92" s="88"/>
      <c r="N92" s="88"/>
    </row>
    <row r="93" spans="1:14" ht="18.75" x14ac:dyDescent="0.25">
      <c r="A93" s="110"/>
      <c r="B93" s="110"/>
      <c r="C93" s="110"/>
      <c r="D93" s="110">
        <v>0</v>
      </c>
      <c r="E93" s="110"/>
      <c r="F93" s="57"/>
      <c r="G93" s="81"/>
      <c r="H93" s="79"/>
      <c r="I93" s="88"/>
      <c r="J93" s="88"/>
      <c r="K93" s="82"/>
      <c r="L93" s="88"/>
      <c r="M93" s="88"/>
      <c r="N93" s="88"/>
    </row>
    <row r="94" spans="1:14" ht="18.75" x14ac:dyDescent="0.25">
      <c r="A94" s="110"/>
      <c r="B94" s="110"/>
      <c r="C94" s="110"/>
      <c r="D94" s="110">
        <v>1</v>
      </c>
      <c r="E94" s="110"/>
      <c r="F94" s="57"/>
      <c r="G94" s="81"/>
      <c r="H94" s="79"/>
      <c r="I94" s="88"/>
      <c r="J94" s="88"/>
      <c r="K94" s="82"/>
      <c r="L94" s="88"/>
      <c r="M94" s="88"/>
      <c r="N94" s="88"/>
    </row>
    <row r="95" spans="1:14" ht="18.75" x14ac:dyDescent="0.25">
      <c r="A95" s="110"/>
      <c r="B95" s="110"/>
      <c r="C95" s="110"/>
      <c r="D95" s="110">
        <v>2</v>
      </c>
      <c r="E95" s="110"/>
      <c r="F95" s="57"/>
      <c r="G95" s="81"/>
      <c r="H95" s="79"/>
      <c r="I95" s="88"/>
      <c r="J95" s="88"/>
      <c r="K95" s="82"/>
      <c r="L95" s="88"/>
      <c r="M95" s="88"/>
      <c r="N95" s="88"/>
    </row>
    <row r="96" spans="1:14" ht="18.75" x14ac:dyDescent="0.25">
      <c r="A96" s="110"/>
      <c r="B96" s="110"/>
      <c r="C96" s="110"/>
      <c r="D96" s="110">
        <v>3</v>
      </c>
      <c r="E96" s="110"/>
      <c r="F96" s="110"/>
      <c r="G96" s="110"/>
      <c r="H96" s="110"/>
      <c r="I96" s="88"/>
      <c r="J96" s="88"/>
      <c r="K96" s="82"/>
      <c r="L96" s="88"/>
      <c r="M96" s="88"/>
      <c r="N96" s="88"/>
    </row>
    <row r="97" spans="1:14" ht="18.75" x14ac:dyDescent="0.25">
      <c r="A97" s="110">
        <v>10</v>
      </c>
      <c r="B97" s="110"/>
      <c r="C97" s="110"/>
      <c r="D97" s="110">
        <v>4</v>
      </c>
      <c r="E97" s="110"/>
      <c r="F97" s="110"/>
      <c r="G97" s="110"/>
      <c r="H97" s="110"/>
      <c r="I97" s="88"/>
      <c r="J97" s="88"/>
      <c r="K97" s="82"/>
      <c r="L97" s="88"/>
      <c r="M97" s="88"/>
      <c r="N97" s="88"/>
    </row>
    <row r="98" spans="1:14" ht="18.75" x14ac:dyDescent="0.25">
      <c r="A98" s="110">
        <v>5</v>
      </c>
      <c r="B98" s="110"/>
      <c r="C98" s="110"/>
      <c r="D98" s="110">
        <v>5</v>
      </c>
      <c r="E98" s="110"/>
      <c r="F98" s="110"/>
      <c r="G98" s="110"/>
      <c r="H98" s="110"/>
      <c r="I98" s="88"/>
      <c r="J98" s="88"/>
      <c r="K98" s="82"/>
      <c r="L98" s="88"/>
      <c r="M98" s="88"/>
      <c r="N98" s="88"/>
    </row>
    <row r="99" spans="1:14" ht="18.75" x14ac:dyDescent="0.25">
      <c r="A99" s="110">
        <v>0</v>
      </c>
      <c r="B99" s="110"/>
      <c r="C99" s="110"/>
      <c r="D99" s="110">
        <v>6</v>
      </c>
      <c r="E99" s="110"/>
      <c r="F99" s="110"/>
      <c r="G99" s="110"/>
      <c r="H99" s="110"/>
      <c r="I99" s="88"/>
      <c r="J99" s="88"/>
      <c r="K99" s="82"/>
      <c r="L99" s="88"/>
      <c r="M99" s="88"/>
      <c r="N99" s="88"/>
    </row>
    <row r="100" spans="1:14" ht="18.75" x14ac:dyDescent="0.25">
      <c r="A100" s="110"/>
      <c r="B100" s="110"/>
      <c r="C100" s="110"/>
      <c r="D100" s="110">
        <v>7</v>
      </c>
      <c r="E100" s="110"/>
      <c r="F100" s="110"/>
      <c r="G100" s="110"/>
      <c r="H100" s="110"/>
      <c r="I100" s="88"/>
      <c r="J100" s="88"/>
      <c r="K100" s="82"/>
      <c r="L100" s="88"/>
      <c r="M100" s="88"/>
      <c r="N100" s="88"/>
    </row>
    <row r="101" spans="1:14" ht="18.75" x14ac:dyDescent="0.25">
      <c r="A101" s="110"/>
      <c r="B101" s="110"/>
      <c r="C101" s="110"/>
      <c r="D101" s="110">
        <v>8</v>
      </c>
      <c r="E101" s="110"/>
      <c r="F101" s="110"/>
      <c r="G101" s="110"/>
      <c r="H101" s="110"/>
      <c r="I101" s="88"/>
      <c r="J101" s="88"/>
      <c r="K101" s="82"/>
      <c r="L101" s="88"/>
      <c r="M101" s="88"/>
      <c r="N101" s="88"/>
    </row>
    <row r="102" spans="1:14" ht="18.75" x14ac:dyDescent="0.25">
      <c r="A102" s="110">
        <v>200</v>
      </c>
      <c r="B102" s="110">
        <v>80</v>
      </c>
      <c r="C102" s="110">
        <v>0</v>
      </c>
      <c r="D102" s="110">
        <v>9</v>
      </c>
      <c r="E102" s="110"/>
      <c r="F102" s="110"/>
      <c r="G102" s="110"/>
      <c r="H102" s="110"/>
      <c r="I102" s="88"/>
      <c r="J102" s="88"/>
      <c r="K102" s="82"/>
    </row>
    <row r="103" spans="1:14" ht="18.75" x14ac:dyDescent="0.25">
      <c r="A103" s="110">
        <v>140</v>
      </c>
      <c r="B103" s="110"/>
      <c r="C103" s="110"/>
      <c r="D103" s="110">
        <v>10</v>
      </c>
      <c r="E103" s="110"/>
      <c r="F103" s="110"/>
      <c r="G103" s="110"/>
      <c r="H103" s="110"/>
      <c r="I103" s="88"/>
      <c r="J103" s="88"/>
      <c r="K103" s="82"/>
    </row>
    <row r="104" spans="1:14" ht="18.75" x14ac:dyDescent="0.25">
      <c r="A104" s="110">
        <v>100</v>
      </c>
      <c r="B104" s="110"/>
      <c r="C104" s="110"/>
      <c r="D104" s="110">
        <v>11</v>
      </c>
      <c r="E104" s="110"/>
      <c r="F104" s="110"/>
      <c r="G104" s="110"/>
      <c r="H104" s="110"/>
      <c r="I104" s="88"/>
      <c r="J104" s="88"/>
      <c r="K104" s="82"/>
    </row>
    <row r="105" spans="1:14" ht="18.75" x14ac:dyDescent="0.25">
      <c r="A105" s="110">
        <v>70</v>
      </c>
      <c r="B105" s="110"/>
      <c r="C105" s="110"/>
      <c r="D105" s="110">
        <v>12</v>
      </c>
      <c r="E105" s="110"/>
      <c r="F105" s="110"/>
      <c r="G105" s="110"/>
      <c r="H105" s="110"/>
      <c r="I105" s="88"/>
      <c r="J105" s="88"/>
      <c r="K105" s="82"/>
    </row>
    <row r="106" spans="1:14" ht="18.75" x14ac:dyDescent="0.25">
      <c r="A106" s="110">
        <v>40</v>
      </c>
      <c r="B106" s="110">
        <v>50</v>
      </c>
      <c r="C106" s="110">
        <v>50</v>
      </c>
      <c r="D106" s="110">
        <v>13</v>
      </c>
      <c r="E106" s="110"/>
      <c r="F106" s="110"/>
      <c r="G106" s="110"/>
      <c r="H106" s="110"/>
      <c r="I106" s="88"/>
      <c r="J106" s="88"/>
      <c r="K106" s="82"/>
    </row>
    <row r="107" spans="1:14" ht="18.75" x14ac:dyDescent="0.25">
      <c r="A107" s="110">
        <v>20</v>
      </c>
      <c r="B107" s="110">
        <v>20</v>
      </c>
      <c r="C107" s="110">
        <v>0</v>
      </c>
      <c r="D107" s="110">
        <v>14</v>
      </c>
      <c r="E107" s="110"/>
      <c r="F107" s="110"/>
      <c r="G107" s="110"/>
      <c r="H107" s="110"/>
      <c r="I107" s="88"/>
      <c r="J107" s="88"/>
      <c r="K107" s="82"/>
    </row>
    <row r="108" spans="1:14" ht="18.75" x14ac:dyDescent="0.25">
      <c r="A108" s="110">
        <v>0</v>
      </c>
      <c r="B108" s="110">
        <v>0</v>
      </c>
      <c r="C108" s="110"/>
      <c r="D108" s="110">
        <v>15</v>
      </c>
      <c r="E108" s="110"/>
      <c r="F108" s="110"/>
      <c r="G108" s="110"/>
      <c r="H108" s="110"/>
      <c r="I108" s="88"/>
      <c r="J108" s="88"/>
      <c r="K108" s="82"/>
    </row>
    <row r="109" spans="1:14" ht="18.75" x14ac:dyDescent="0.25">
      <c r="A109" s="110"/>
      <c r="B109" s="110"/>
      <c r="C109" s="110"/>
      <c r="D109" s="110">
        <v>16</v>
      </c>
      <c r="E109" s="110"/>
      <c r="F109" s="110"/>
      <c r="G109" s="110"/>
      <c r="H109" s="110"/>
      <c r="I109" s="88"/>
      <c r="J109" s="88"/>
      <c r="K109" s="82"/>
    </row>
    <row r="110" spans="1:14" ht="18.75" x14ac:dyDescent="0.25">
      <c r="A110" s="110"/>
      <c r="B110" s="110"/>
      <c r="C110" s="110"/>
      <c r="D110" s="110">
        <v>17</v>
      </c>
      <c r="E110" s="110"/>
      <c r="F110" s="110"/>
      <c r="G110" s="110"/>
      <c r="H110" s="110"/>
      <c r="I110" s="88"/>
      <c r="J110" s="88"/>
      <c r="K110" s="82"/>
    </row>
    <row r="111" spans="1:14" ht="18.75" x14ac:dyDescent="0.25">
      <c r="A111" s="110"/>
      <c r="B111" s="110"/>
      <c r="C111" s="110"/>
      <c r="D111" s="110">
        <v>18</v>
      </c>
      <c r="E111" s="110"/>
      <c r="F111" s="110"/>
      <c r="G111" s="110"/>
      <c r="H111" s="110"/>
      <c r="I111" s="88"/>
      <c r="J111" s="88"/>
      <c r="K111" s="82"/>
    </row>
    <row r="112" spans="1:14" ht="18.75" x14ac:dyDescent="0.25">
      <c r="A112" s="110"/>
      <c r="B112" s="110"/>
      <c r="C112" s="110"/>
      <c r="D112" s="110">
        <v>19</v>
      </c>
      <c r="E112" s="110"/>
      <c r="F112" s="110"/>
      <c r="G112" s="110"/>
      <c r="H112" s="110"/>
      <c r="I112" s="88"/>
      <c r="J112" s="88"/>
      <c r="K112" s="82"/>
    </row>
    <row r="113" spans="1:11" ht="18.75" x14ac:dyDescent="0.25">
      <c r="A113" s="110">
        <v>200</v>
      </c>
      <c r="B113" s="110"/>
      <c r="C113" s="110"/>
      <c r="D113" s="110">
        <v>20</v>
      </c>
      <c r="E113" s="110"/>
      <c r="F113" s="110"/>
      <c r="G113" s="110"/>
      <c r="H113" s="110"/>
      <c r="I113" s="88"/>
      <c r="J113" s="88"/>
      <c r="K113" s="82"/>
    </row>
    <row r="114" spans="1:11" ht="18.75" x14ac:dyDescent="0.25">
      <c r="A114" s="110">
        <v>80</v>
      </c>
      <c r="B114" s="110"/>
      <c r="C114" s="110"/>
      <c r="D114" s="110">
        <v>21</v>
      </c>
      <c r="E114" s="110"/>
      <c r="F114" s="110"/>
      <c r="G114" s="110"/>
      <c r="H114" s="110"/>
      <c r="I114" s="88"/>
      <c r="J114" s="88"/>
      <c r="K114" s="82"/>
    </row>
    <row r="115" spans="1:11" ht="18.75" x14ac:dyDescent="0.25">
      <c r="A115" s="110">
        <v>0</v>
      </c>
      <c r="B115" s="110"/>
      <c r="C115" s="110"/>
      <c r="D115" s="110">
        <v>22</v>
      </c>
      <c r="E115" s="110"/>
      <c r="F115" s="110"/>
      <c r="G115" s="110"/>
      <c r="H115" s="110"/>
      <c r="I115" s="88"/>
      <c r="J115" s="88"/>
      <c r="K115" s="82"/>
    </row>
    <row r="116" spans="1:11" ht="18.75" x14ac:dyDescent="0.25">
      <c r="A116" s="110"/>
      <c r="B116" s="110"/>
      <c r="C116" s="110"/>
      <c r="D116" s="110">
        <v>23</v>
      </c>
      <c r="E116" s="110"/>
      <c r="F116" s="110"/>
      <c r="G116" s="110"/>
      <c r="H116" s="110"/>
      <c r="I116" s="88"/>
      <c r="J116" s="88"/>
      <c r="K116" s="82"/>
    </row>
    <row r="117" spans="1:11" ht="18.75" x14ac:dyDescent="0.25">
      <c r="A117" s="110"/>
      <c r="B117" s="110"/>
      <c r="C117" s="110"/>
      <c r="D117" s="110">
        <v>24</v>
      </c>
      <c r="E117" s="110"/>
      <c r="F117" s="110"/>
      <c r="G117" s="110"/>
      <c r="H117" s="110"/>
      <c r="I117" s="88"/>
      <c r="J117" s="88"/>
      <c r="K117" s="82"/>
    </row>
    <row r="118" spans="1:11" ht="18.75" x14ac:dyDescent="0.25">
      <c r="A118" s="110">
        <v>100</v>
      </c>
      <c r="B118" s="110">
        <v>0</v>
      </c>
      <c r="C118" s="110"/>
      <c r="D118" s="110">
        <v>25</v>
      </c>
      <c r="E118" s="110"/>
      <c r="F118" s="110"/>
      <c r="G118" s="110"/>
      <c r="H118" s="110"/>
      <c r="I118" s="88"/>
      <c r="J118" s="88"/>
      <c r="K118" s="82"/>
    </row>
    <row r="119" spans="1:11" ht="18.75" x14ac:dyDescent="0.25">
      <c r="A119" s="110">
        <v>50</v>
      </c>
      <c r="B119" s="110">
        <v>0</v>
      </c>
      <c r="C119" s="110"/>
      <c r="D119" s="110">
        <v>26</v>
      </c>
      <c r="E119" s="110"/>
      <c r="F119" s="110"/>
      <c r="G119" s="110"/>
      <c r="H119" s="110"/>
      <c r="I119" s="88"/>
      <c r="J119" s="88"/>
      <c r="K119" s="82"/>
    </row>
    <row r="120" spans="1:11" ht="18.75" x14ac:dyDescent="0.25">
      <c r="A120" s="110">
        <v>100</v>
      </c>
      <c r="B120" s="110">
        <v>0</v>
      </c>
      <c r="C120" s="110"/>
      <c r="D120" s="110">
        <v>27</v>
      </c>
      <c r="E120" s="110"/>
      <c r="F120" s="110"/>
      <c r="G120" s="110"/>
      <c r="H120" s="110"/>
      <c r="I120" s="88"/>
      <c r="J120" s="88"/>
      <c r="K120" s="82"/>
    </row>
    <row r="121" spans="1:11" ht="18.75" x14ac:dyDescent="0.25">
      <c r="A121" s="110"/>
      <c r="B121" s="110"/>
      <c r="C121" s="110"/>
      <c r="D121" s="110">
        <v>28</v>
      </c>
      <c r="E121" s="110"/>
      <c r="F121" s="110"/>
      <c r="G121" s="110"/>
      <c r="H121" s="110"/>
      <c r="I121" s="88"/>
      <c r="J121" s="88"/>
      <c r="K121" s="82"/>
    </row>
    <row r="122" spans="1:11" ht="18.75" x14ac:dyDescent="0.25">
      <c r="A122" s="110">
        <v>15</v>
      </c>
      <c r="B122" s="110">
        <v>0</v>
      </c>
      <c r="C122" s="110"/>
      <c r="D122" s="110">
        <v>29</v>
      </c>
      <c r="E122" s="110"/>
      <c r="F122" s="110"/>
      <c r="G122" s="110"/>
      <c r="H122" s="110"/>
      <c r="I122" s="88"/>
      <c r="J122" s="88"/>
      <c r="K122" s="82"/>
    </row>
    <row r="123" spans="1:11" ht="18.75" x14ac:dyDescent="0.25">
      <c r="A123" s="110">
        <v>10</v>
      </c>
      <c r="B123" s="110">
        <v>0</v>
      </c>
      <c r="C123" s="110"/>
      <c r="D123" s="110">
        <v>30</v>
      </c>
      <c r="E123" s="110"/>
      <c r="F123" s="110"/>
      <c r="G123" s="110"/>
      <c r="H123" s="110"/>
      <c r="I123" s="88"/>
      <c r="J123" s="88"/>
      <c r="K123" s="82"/>
    </row>
    <row r="124" spans="1:11" ht="18.75" x14ac:dyDescent="0.25">
      <c r="A124" s="110"/>
      <c r="B124" s="110"/>
      <c r="C124" s="110"/>
      <c r="D124" s="110">
        <v>31</v>
      </c>
      <c r="E124" s="110"/>
      <c r="F124" s="110"/>
      <c r="G124" s="110"/>
      <c r="H124" s="110"/>
      <c r="I124" s="88"/>
      <c r="J124" s="88"/>
      <c r="K124" s="82"/>
    </row>
    <row r="125" spans="1:11" ht="18.75" x14ac:dyDescent="0.25">
      <c r="A125" s="110"/>
      <c r="B125" s="110"/>
      <c r="C125" s="110"/>
      <c r="D125" s="110">
        <v>32</v>
      </c>
      <c r="E125" s="110"/>
      <c r="F125" s="110"/>
      <c r="G125" s="110"/>
      <c r="H125" s="110"/>
      <c r="I125" s="88"/>
      <c r="J125" s="88"/>
      <c r="K125" s="82"/>
    </row>
    <row r="126" spans="1:11" ht="18.75" x14ac:dyDescent="0.25">
      <c r="A126" s="110"/>
      <c r="B126" s="110"/>
      <c r="C126" s="110"/>
      <c r="D126" s="110">
        <v>33</v>
      </c>
      <c r="E126" s="110"/>
      <c r="F126" s="110"/>
      <c r="G126" s="110"/>
      <c r="H126" s="110"/>
      <c r="I126" s="88"/>
      <c r="J126" s="88"/>
      <c r="K126" s="82"/>
    </row>
    <row r="127" spans="1:11" ht="18.75" x14ac:dyDescent="0.25">
      <c r="A127" s="110"/>
      <c r="B127" s="110"/>
      <c r="C127" s="110"/>
      <c r="D127" s="110">
        <v>34</v>
      </c>
      <c r="E127" s="110"/>
      <c r="F127" s="110"/>
      <c r="G127" s="110"/>
      <c r="H127" s="110"/>
      <c r="I127" s="88"/>
      <c r="J127" s="88"/>
      <c r="K127" s="82"/>
    </row>
    <row r="128" spans="1:11" ht="18.75" x14ac:dyDescent="0.25">
      <c r="A128" s="110"/>
      <c r="B128" s="110"/>
      <c r="C128" s="110"/>
      <c r="D128" s="110">
        <v>35</v>
      </c>
      <c r="E128" s="110"/>
      <c r="F128" s="110"/>
      <c r="G128" s="110"/>
      <c r="H128" s="110"/>
      <c r="I128" s="88"/>
      <c r="J128" s="88"/>
      <c r="K128" s="82"/>
    </row>
    <row r="129" spans="1:11" ht="18.75" x14ac:dyDescent="0.25">
      <c r="A129" s="110" t="s">
        <v>1</v>
      </c>
      <c r="B129" s="110" t="s">
        <v>2</v>
      </c>
      <c r="C129" s="110" t="s">
        <v>28</v>
      </c>
      <c r="D129" s="110">
        <v>36</v>
      </c>
      <c r="E129" s="110"/>
      <c r="F129" s="110"/>
      <c r="G129" s="110"/>
      <c r="H129" s="110"/>
      <c r="I129" s="88"/>
      <c r="J129" s="88"/>
      <c r="K129" s="82"/>
    </row>
    <row r="130" spans="1:11" ht="18.75" x14ac:dyDescent="0.25">
      <c r="A130" s="110"/>
      <c r="B130" s="110"/>
      <c r="C130" s="110"/>
      <c r="D130" s="110">
        <v>37</v>
      </c>
      <c r="E130" s="110"/>
      <c r="F130" s="110"/>
      <c r="G130" s="110"/>
      <c r="H130" s="110"/>
      <c r="I130" s="88"/>
      <c r="J130" s="88"/>
      <c r="K130" s="82"/>
    </row>
    <row r="131" spans="1:11" ht="18.75" x14ac:dyDescent="0.25">
      <c r="A131" s="110" t="s">
        <v>1</v>
      </c>
      <c r="B131" s="110" t="s">
        <v>2</v>
      </c>
      <c r="C131" s="110"/>
      <c r="D131" s="110">
        <v>38</v>
      </c>
      <c r="E131" s="110"/>
      <c r="F131" s="110"/>
      <c r="G131" s="110"/>
      <c r="H131" s="110"/>
      <c r="I131" s="88"/>
      <c r="J131" s="88"/>
      <c r="K131" s="82"/>
    </row>
    <row r="132" spans="1:11" ht="18.75" x14ac:dyDescent="0.25">
      <c r="A132" s="110" t="s">
        <v>1</v>
      </c>
      <c r="B132" s="110" t="s">
        <v>2</v>
      </c>
      <c r="C132" s="110"/>
      <c r="D132" s="110">
        <v>39</v>
      </c>
      <c r="E132" s="110"/>
      <c r="F132" s="110"/>
      <c r="G132" s="110"/>
      <c r="H132" s="110"/>
      <c r="I132" s="88"/>
      <c r="J132" s="88"/>
      <c r="K132" s="82"/>
    </row>
    <row r="133" spans="1:11" ht="18.75" x14ac:dyDescent="0.25">
      <c r="A133" s="110"/>
      <c r="B133" s="110"/>
      <c r="C133" s="110"/>
      <c r="D133" s="110">
        <v>40</v>
      </c>
      <c r="E133" s="110"/>
      <c r="F133" s="110"/>
      <c r="G133" s="110"/>
      <c r="H133" s="110"/>
      <c r="I133" s="88"/>
      <c r="J133" s="88"/>
      <c r="K133" s="82"/>
    </row>
    <row r="134" spans="1:11" ht="18.75" x14ac:dyDescent="0.25">
      <c r="A134" s="110"/>
      <c r="B134" s="110"/>
      <c r="C134" s="110"/>
      <c r="D134" s="110">
        <v>41</v>
      </c>
      <c r="E134" s="110"/>
      <c r="F134" s="110"/>
      <c r="G134" s="110"/>
      <c r="H134" s="110"/>
      <c r="I134" s="88"/>
      <c r="J134" s="88"/>
      <c r="K134" s="82"/>
    </row>
    <row r="135" spans="1:11" ht="18.75" x14ac:dyDescent="0.25">
      <c r="A135" s="110"/>
      <c r="B135" s="110"/>
      <c r="C135" s="110"/>
      <c r="D135" s="110">
        <v>42</v>
      </c>
      <c r="E135" s="110"/>
      <c r="F135" s="110"/>
      <c r="G135" s="110"/>
      <c r="H135" s="110"/>
      <c r="I135" s="88"/>
      <c r="J135" s="88"/>
      <c r="K135" s="82"/>
    </row>
    <row r="136" spans="1:11" ht="18.75" x14ac:dyDescent="0.25">
      <c r="A136" s="110"/>
      <c r="B136" s="110"/>
      <c r="C136" s="110"/>
      <c r="D136" s="110">
        <v>43</v>
      </c>
      <c r="E136" s="110"/>
      <c r="F136" s="110"/>
      <c r="G136" s="110"/>
      <c r="H136" s="110"/>
      <c r="I136" s="88"/>
      <c r="J136" s="88"/>
      <c r="K136" s="82"/>
    </row>
    <row r="137" spans="1:11" ht="18.75" x14ac:dyDescent="0.25">
      <c r="A137" s="110"/>
      <c r="B137" s="110"/>
      <c r="C137" s="110"/>
      <c r="D137" s="110">
        <v>44</v>
      </c>
      <c r="E137" s="110"/>
      <c r="F137" s="110"/>
      <c r="G137" s="110"/>
      <c r="H137" s="110"/>
      <c r="I137" s="88"/>
      <c r="J137" s="88"/>
      <c r="K137" s="82"/>
    </row>
    <row r="138" spans="1:11" ht="18.75" x14ac:dyDescent="0.25">
      <c r="A138" s="110"/>
      <c r="B138" s="110"/>
      <c r="C138" s="110"/>
      <c r="D138" s="110">
        <v>45</v>
      </c>
      <c r="E138" s="110"/>
      <c r="F138" s="110"/>
      <c r="G138" s="110"/>
      <c r="H138" s="110"/>
      <c r="I138" s="88"/>
      <c r="J138" s="88"/>
      <c r="K138" s="82"/>
    </row>
    <row r="139" spans="1:11" ht="18.75" x14ac:dyDescent="0.25">
      <c r="A139" s="110"/>
      <c r="B139" s="110"/>
      <c r="C139" s="110"/>
      <c r="D139" s="110">
        <v>46</v>
      </c>
      <c r="E139" s="110"/>
      <c r="F139" s="110"/>
      <c r="G139" s="110"/>
      <c r="H139" s="110"/>
      <c r="I139" s="88"/>
      <c r="J139" s="88"/>
      <c r="K139" s="82"/>
    </row>
    <row r="140" spans="1:11" ht="18.75" x14ac:dyDescent="0.25">
      <c r="A140" s="110"/>
      <c r="B140" s="110"/>
      <c r="C140" s="110"/>
      <c r="D140" s="110">
        <v>47</v>
      </c>
      <c r="E140" s="110"/>
      <c r="F140" s="110"/>
      <c r="G140" s="110"/>
      <c r="H140" s="110"/>
      <c r="I140" s="88"/>
      <c r="J140" s="88"/>
      <c r="K140" s="82"/>
    </row>
    <row r="141" spans="1:11" ht="18.75" x14ac:dyDescent="0.25">
      <c r="A141" s="110"/>
      <c r="B141" s="110"/>
      <c r="C141" s="110"/>
      <c r="D141" s="110">
        <v>48</v>
      </c>
      <c r="E141" s="110"/>
      <c r="F141" s="110"/>
      <c r="G141" s="110"/>
      <c r="H141" s="110"/>
      <c r="I141" s="88"/>
      <c r="J141" s="88"/>
      <c r="K141" s="82"/>
    </row>
    <row r="142" spans="1:11" ht="18.75" x14ac:dyDescent="0.25">
      <c r="A142" s="110"/>
      <c r="B142" s="110"/>
      <c r="C142" s="110"/>
      <c r="D142" s="110">
        <v>49</v>
      </c>
      <c r="E142" s="110"/>
      <c r="F142" s="110"/>
      <c r="G142" s="110"/>
      <c r="H142" s="110"/>
      <c r="I142" s="88"/>
      <c r="J142" s="88"/>
      <c r="K142" s="82"/>
    </row>
    <row r="143" spans="1:11" ht="18.75" x14ac:dyDescent="0.25">
      <c r="A143" s="110"/>
      <c r="B143" s="110"/>
      <c r="C143" s="110"/>
      <c r="D143" s="110">
        <v>50</v>
      </c>
      <c r="E143" s="110"/>
      <c r="F143" s="110"/>
      <c r="G143" s="110"/>
      <c r="H143" s="110"/>
      <c r="I143" s="88"/>
      <c r="J143" s="88"/>
      <c r="K143" s="82"/>
    </row>
    <row r="144" spans="1:11" ht="18.75" x14ac:dyDescent="0.25">
      <c r="A144" s="110"/>
      <c r="B144" s="110"/>
      <c r="C144" s="110"/>
      <c r="D144" s="110"/>
      <c r="E144" s="110"/>
      <c r="F144" s="110"/>
      <c r="G144" s="110"/>
      <c r="H144" s="110"/>
      <c r="I144" s="88"/>
      <c r="J144" s="88"/>
      <c r="K144" s="82"/>
    </row>
    <row r="145" spans="1:11" ht="18.75" x14ac:dyDescent="0.25">
      <c r="A145" s="110"/>
      <c r="B145" s="110"/>
      <c r="C145" s="110"/>
      <c r="D145" s="110"/>
      <c r="E145" s="110"/>
      <c r="F145" s="110"/>
      <c r="G145" s="110"/>
      <c r="H145" s="110"/>
      <c r="I145" s="88"/>
      <c r="J145" s="88"/>
      <c r="K145" s="82"/>
    </row>
    <row r="146" spans="1:11" ht="18.75" x14ac:dyDescent="0.25">
      <c r="A146" s="110"/>
      <c r="B146" s="110"/>
      <c r="C146" s="110"/>
      <c r="D146" s="110"/>
      <c r="E146" s="110"/>
      <c r="F146" s="110"/>
      <c r="G146" s="110"/>
      <c r="H146" s="110"/>
      <c r="I146" s="88"/>
      <c r="J146" s="88"/>
      <c r="K146" s="82"/>
    </row>
    <row r="147" spans="1:11" ht="18.75" x14ac:dyDescent="0.25">
      <c r="A147" s="110"/>
      <c r="B147" s="110"/>
      <c r="C147" s="110"/>
      <c r="D147" s="110"/>
      <c r="E147" s="110"/>
      <c r="F147" s="110"/>
      <c r="G147" s="110"/>
      <c r="H147" s="110"/>
      <c r="I147" s="88"/>
      <c r="J147" s="88"/>
      <c r="K147" s="82"/>
    </row>
    <row r="148" spans="1:11" ht="18.75" x14ac:dyDescent="0.25">
      <c r="A148" s="110"/>
      <c r="B148" s="110"/>
      <c r="C148" s="110"/>
      <c r="D148" s="110"/>
      <c r="E148" s="110"/>
      <c r="F148" s="110"/>
      <c r="G148" s="110"/>
      <c r="H148" s="110"/>
      <c r="I148" s="88"/>
      <c r="J148" s="88"/>
      <c r="K148" s="82"/>
    </row>
    <row r="149" spans="1:11" ht="18.75" x14ac:dyDescent="0.25">
      <c r="A149" s="110"/>
      <c r="B149" s="110"/>
      <c r="C149" s="110"/>
      <c r="D149" s="110"/>
      <c r="E149" s="110"/>
      <c r="F149" s="110"/>
      <c r="G149" s="110"/>
      <c r="H149" s="110"/>
      <c r="I149" s="88"/>
      <c r="J149" s="88"/>
      <c r="K149" s="82"/>
    </row>
    <row r="150" spans="1:11" ht="18.75" x14ac:dyDescent="0.25">
      <c r="A150" s="110"/>
      <c r="B150" s="110"/>
      <c r="C150" s="110"/>
      <c r="D150" s="110"/>
      <c r="E150" s="110"/>
      <c r="F150" s="110"/>
      <c r="G150" s="110"/>
      <c r="H150" s="110"/>
      <c r="I150" s="88"/>
      <c r="J150" s="88"/>
      <c r="K150" s="82"/>
    </row>
    <row r="151" spans="1:11" ht="18.75" x14ac:dyDescent="0.25">
      <c r="A151" s="110"/>
      <c r="B151" s="110"/>
      <c r="C151" s="110"/>
      <c r="D151" s="110"/>
      <c r="E151" s="110"/>
      <c r="F151" s="110"/>
      <c r="G151" s="110"/>
      <c r="H151" s="110"/>
      <c r="I151" s="88"/>
      <c r="J151" s="88"/>
      <c r="K151" s="82"/>
    </row>
    <row r="152" spans="1:11" ht="18.75" x14ac:dyDescent="0.25">
      <c r="A152" s="110"/>
      <c r="B152" s="110"/>
      <c r="C152" s="110"/>
      <c r="D152" s="110"/>
      <c r="E152" s="110"/>
      <c r="F152" s="110"/>
      <c r="G152" s="110"/>
      <c r="H152" s="110"/>
      <c r="I152" s="88"/>
      <c r="J152" s="88"/>
      <c r="K152" s="82"/>
    </row>
    <row r="153" spans="1:11" ht="18.75" x14ac:dyDescent="0.25">
      <c r="A153" s="110"/>
      <c r="B153" s="110"/>
      <c r="C153" s="110"/>
      <c r="D153" s="110"/>
      <c r="E153" s="110"/>
      <c r="F153" s="110"/>
      <c r="G153" s="110"/>
      <c r="H153" s="110"/>
      <c r="I153" s="88"/>
      <c r="J153" s="88"/>
      <c r="K153" s="82"/>
    </row>
    <row r="154" spans="1:11" ht="18.75" x14ac:dyDescent="0.25">
      <c r="A154" s="110"/>
      <c r="B154" s="110"/>
      <c r="C154" s="110"/>
      <c r="D154" s="110"/>
      <c r="E154" s="110"/>
      <c r="F154" s="110"/>
      <c r="G154" s="110"/>
      <c r="H154" s="110"/>
      <c r="I154" s="88"/>
      <c r="J154" s="88"/>
      <c r="K154" s="82"/>
    </row>
    <row r="155" spans="1:11" ht="18.75" x14ac:dyDescent="0.25">
      <c r="A155" s="110"/>
      <c r="B155" s="110"/>
      <c r="C155" s="110"/>
      <c r="D155" s="110"/>
      <c r="E155" s="110"/>
      <c r="F155" s="110"/>
      <c r="G155" s="110"/>
      <c r="H155" s="110"/>
      <c r="I155" s="88"/>
      <c r="J155" s="88"/>
      <c r="K155" s="82"/>
    </row>
    <row r="156" spans="1:11" ht="18.75" x14ac:dyDescent="0.25">
      <c r="A156" s="110"/>
      <c r="B156" s="110"/>
      <c r="C156" s="110"/>
      <c r="D156" s="110"/>
      <c r="E156" s="110"/>
      <c r="F156" s="110"/>
      <c r="G156" s="110"/>
      <c r="H156" s="110"/>
      <c r="I156" s="88"/>
      <c r="J156" s="88"/>
      <c r="K156" s="82"/>
    </row>
    <row r="157" spans="1:11" ht="18.75" x14ac:dyDescent="0.25">
      <c r="A157" s="110"/>
      <c r="B157" s="110"/>
      <c r="C157" s="110"/>
      <c r="D157" s="110"/>
      <c r="E157" s="110"/>
      <c r="F157" s="110"/>
      <c r="G157" s="110"/>
      <c r="H157" s="110"/>
      <c r="I157" s="88"/>
      <c r="J157" s="88"/>
      <c r="K157" s="82"/>
    </row>
    <row r="158" spans="1:11" ht="18.75" x14ac:dyDescent="0.25">
      <c r="A158" s="110"/>
      <c r="B158" s="110"/>
      <c r="C158" s="110"/>
      <c r="D158" s="110"/>
      <c r="E158" s="110"/>
      <c r="F158" s="110"/>
      <c r="G158" s="110"/>
      <c r="H158" s="110"/>
      <c r="I158" s="88"/>
      <c r="J158" s="88"/>
      <c r="K158" s="82"/>
    </row>
    <row r="159" spans="1:11" ht="18.75" x14ac:dyDescent="0.25">
      <c r="A159" s="110"/>
      <c r="B159" s="110"/>
      <c r="C159" s="110"/>
      <c r="D159" s="110"/>
      <c r="E159" s="110"/>
      <c r="F159" s="110"/>
      <c r="G159" s="110"/>
      <c r="H159" s="110"/>
      <c r="I159" s="88"/>
      <c r="J159" s="88"/>
      <c r="K159" s="82"/>
    </row>
    <row r="160" spans="1:11" ht="18.75" x14ac:dyDescent="0.25">
      <c r="A160" s="110"/>
      <c r="B160" s="110"/>
      <c r="C160" s="110"/>
      <c r="D160" s="110"/>
      <c r="E160" s="110"/>
      <c r="F160" s="110"/>
      <c r="G160" s="110"/>
      <c r="H160" s="110"/>
      <c r="I160" s="88"/>
      <c r="J160" s="88"/>
      <c r="K160" s="82"/>
    </row>
    <row r="161" spans="1:11" ht="18.75" x14ac:dyDescent="0.25">
      <c r="A161" s="110"/>
      <c r="B161" s="110"/>
      <c r="C161" s="110"/>
      <c r="D161" s="110"/>
      <c r="E161" s="110"/>
      <c r="F161" s="110"/>
      <c r="G161" s="110"/>
      <c r="H161" s="110"/>
      <c r="I161" s="88"/>
      <c r="J161" s="88"/>
      <c r="K161" s="82"/>
    </row>
    <row r="162" spans="1:11" ht="18.75" x14ac:dyDescent="0.25">
      <c r="A162" s="110"/>
      <c r="B162" s="110"/>
      <c r="C162" s="110"/>
      <c r="D162" s="110"/>
      <c r="E162" s="110"/>
      <c r="F162" s="110"/>
      <c r="G162" s="110"/>
      <c r="H162" s="110"/>
      <c r="I162" s="88"/>
      <c r="J162" s="88"/>
      <c r="K162" s="82"/>
    </row>
    <row r="163" spans="1:11" ht="18.75" x14ac:dyDescent="0.25">
      <c r="A163" s="110"/>
      <c r="B163" s="110"/>
      <c r="C163" s="110"/>
      <c r="D163" s="110"/>
      <c r="E163" s="110"/>
      <c r="F163" s="110"/>
      <c r="G163" s="110"/>
      <c r="H163" s="110"/>
      <c r="I163" s="88"/>
      <c r="J163" s="88"/>
      <c r="K163" s="82"/>
    </row>
    <row r="164" spans="1:11" ht="18.75" x14ac:dyDescent="0.25">
      <c r="A164" s="110"/>
      <c r="B164" s="110"/>
      <c r="C164" s="110"/>
      <c r="D164" s="110"/>
      <c r="E164" s="110"/>
      <c r="F164" s="110"/>
      <c r="G164" s="110"/>
      <c r="H164" s="110"/>
      <c r="I164" s="88"/>
      <c r="J164" s="88"/>
      <c r="K164" s="82"/>
    </row>
    <row r="165" spans="1:11" ht="18.75" x14ac:dyDescent="0.25">
      <c r="A165" s="110"/>
      <c r="B165" s="110"/>
      <c r="C165" s="110"/>
      <c r="D165" s="110"/>
      <c r="E165" s="110"/>
      <c r="F165" s="110"/>
      <c r="G165" s="110"/>
      <c r="H165" s="110"/>
      <c r="I165" s="88"/>
      <c r="J165" s="88"/>
      <c r="K165" s="82"/>
    </row>
    <row r="166" spans="1:11" ht="18.75" x14ac:dyDescent="0.25">
      <c r="A166" s="110"/>
      <c r="B166" s="110"/>
      <c r="C166" s="110"/>
      <c r="D166" s="110"/>
      <c r="E166" s="110"/>
      <c r="F166" s="110"/>
      <c r="G166" s="110"/>
      <c r="H166" s="110"/>
      <c r="I166" s="88"/>
      <c r="J166" s="88"/>
      <c r="K166" s="82"/>
    </row>
    <row r="167" spans="1:11" ht="18.75" x14ac:dyDescent="0.25">
      <c r="A167" s="110"/>
      <c r="B167" s="110"/>
      <c r="C167" s="110"/>
      <c r="D167" s="110"/>
      <c r="E167" s="110"/>
      <c r="F167" s="110"/>
      <c r="G167" s="110"/>
      <c r="H167" s="110"/>
      <c r="I167" s="88"/>
      <c r="J167" s="88"/>
      <c r="K167" s="82"/>
    </row>
    <row r="168" spans="1:11" ht="18.75" x14ac:dyDescent="0.25">
      <c r="A168" s="110"/>
      <c r="B168" s="110"/>
      <c r="C168" s="110"/>
      <c r="D168" s="110"/>
      <c r="E168" s="110"/>
      <c r="F168" s="110"/>
      <c r="G168" s="110"/>
      <c r="H168" s="110"/>
      <c r="I168" s="88"/>
      <c r="J168" s="88"/>
      <c r="K168" s="82"/>
    </row>
    <row r="169" spans="1:11" ht="18.75" x14ac:dyDescent="0.25">
      <c r="A169" s="110"/>
      <c r="B169" s="110"/>
      <c r="C169" s="110"/>
      <c r="D169" s="110"/>
      <c r="E169" s="110"/>
      <c r="F169" s="110"/>
      <c r="G169" s="110"/>
      <c r="H169" s="110"/>
      <c r="I169" s="88"/>
      <c r="J169" s="88"/>
      <c r="K169" s="82"/>
    </row>
    <row r="170" spans="1:11" ht="18.75" x14ac:dyDescent="0.25">
      <c r="A170" s="110"/>
      <c r="B170" s="110"/>
      <c r="C170" s="110"/>
      <c r="D170" s="110"/>
      <c r="E170" s="110"/>
      <c r="F170" s="110"/>
      <c r="G170" s="110"/>
      <c r="H170" s="110"/>
      <c r="I170" s="88"/>
      <c r="J170" s="88"/>
      <c r="K170" s="82"/>
    </row>
    <row r="171" spans="1:11" ht="18.75" x14ac:dyDescent="0.25">
      <c r="A171" s="110"/>
      <c r="B171" s="110"/>
      <c r="C171" s="110"/>
      <c r="D171" s="110"/>
      <c r="E171" s="110"/>
      <c r="F171" s="110"/>
      <c r="G171" s="110"/>
      <c r="H171" s="110"/>
      <c r="I171" s="88"/>
      <c r="J171" s="88"/>
      <c r="K171" s="82"/>
    </row>
    <row r="172" spans="1:11" ht="18.75" x14ac:dyDescent="0.25">
      <c r="A172" s="110"/>
      <c r="B172" s="110"/>
      <c r="C172" s="110"/>
      <c r="D172" s="110"/>
      <c r="E172" s="110"/>
      <c r="F172" s="110"/>
      <c r="G172" s="110"/>
      <c r="H172" s="110"/>
      <c r="I172" s="88"/>
      <c r="J172" s="88"/>
      <c r="K172" s="82"/>
    </row>
    <row r="173" spans="1:11" ht="18.75" x14ac:dyDescent="0.25">
      <c r="A173" s="110"/>
      <c r="B173" s="110"/>
      <c r="C173" s="110"/>
      <c r="D173" s="110"/>
      <c r="E173" s="110"/>
      <c r="F173" s="110"/>
      <c r="G173" s="110"/>
      <c r="H173" s="110"/>
      <c r="I173" s="88"/>
      <c r="J173" s="88"/>
      <c r="K173" s="82"/>
    </row>
    <row r="174" spans="1:11" ht="18.75" x14ac:dyDescent="0.25">
      <c r="A174" s="110"/>
      <c r="B174" s="110"/>
      <c r="C174" s="110"/>
      <c r="D174" s="110"/>
      <c r="E174" s="110"/>
      <c r="F174" s="110"/>
      <c r="G174" s="110"/>
      <c r="H174" s="110"/>
      <c r="I174" s="88"/>
      <c r="J174" s="88"/>
      <c r="K174" s="82"/>
    </row>
    <row r="175" spans="1:11" ht="18.75" x14ac:dyDescent="0.25">
      <c r="A175" s="110"/>
      <c r="B175" s="110"/>
      <c r="C175" s="110"/>
      <c r="D175" s="110"/>
      <c r="E175" s="110"/>
      <c r="F175" s="110"/>
      <c r="G175" s="110"/>
      <c r="H175" s="110"/>
      <c r="I175" s="88"/>
      <c r="J175" s="88"/>
      <c r="K175" s="82"/>
    </row>
    <row r="176" spans="1:11" ht="18.75" x14ac:dyDescent="0.25">
      <c r="A176" s="110"/>
      <c r="B176" s="110"/>
      <c r="C176" s="110"/>
      <c r="D176" s="110"/>
      <c r="E176" s="110"/>
      <c r="F176" s="110"/>
      <c r="G176" s="110"/>
      <c r="H176" s="110"/>
      <c r="I176" s="88"/>
      <c r="J176" s="88"/>
      <c r="K176" s="82"/>
    </row>
    <row r="177" spans="1:11" ht="18.75" x14ac:dyDescent="0.25">
      <c r="A177" s="110"/>
      <c r="B177" s="110"/>
      <c r="C177" s="110"/>
      <c r="D177" s="110"/>
      <c r="E177" s="110"/>
      <c r="F177" s="110"/>
      <c r="G177" s="110"/>
      <c r="H177" s="110"/>
      <c r="I177" s="88"/>
      <c r="J177" s="88"/>
      <c r="K177" s="82"/>
    </row>
    <row r="178" spans="1:11" ht="18.75" x14ac:dyDescent="0.25">
      <c r="A178" s="110"/>
      <c r="B178" s="110"/>
      <c r="C178" s="110"/>
      <c r="D178" s="110"/>
      <c r="E178" s="110"/>
      <c r="F178" s="110"/>
      <c r="G178" s="110"/>
      <c r="H178" s="110"/>
      <c r="I178" s="88"/>
      <c r="J178" s="88"/>
      <c r="K178" s="82"/>
    </row>
    <row r="179" spans="1:11" ht="18.75" x14ac:dyDescent="0.25">
      <c r="A179" s="110"/>
      <c r="B179" s="110"/>
      <c r="C179" s="110"/>
      <c r="D179" s="110"/>
      <c r="E179" s="110"/>
      <c r="F179" s="110"/>
      <c r="G179" s="110"/>
      <c r="H179" s="110"/>
      <c r="I179" s="88"/>
      <c r="J179" s="88"/>
      <c r="K179" s="82"/>
    </row>
    <row r="180" spans="1:11" ht="18.75" x14ac:dyDescent="0.25">
      <c r="A180" s="110"/>
      <c r="B180" s="110"/>
      <c r="C180" s="110"/>
      <c r="D180" s="110"/>
      <c r="E180" s="110"/>
      <c r="F180" s="110"/>
      <c r="G180" s="110"/>
      <c r="H180" s="110"/>
      <c r="I180" s="88"/>
      <c r="J180" s="88"/>
      <c r="K180" s="82"/>
    </row>
    <row r="181" spans="1:11" ht="18.75" x14ac:dyDescent="0.25">
      <c r="A181" s="110"/>
      <c r="B181" s="110"/>
      <c r="C181" s="110"/>
      <c r="D181" s="110"/>
      <c r="E181" s="110"/>
      <c r="F181" s="110"/>
      <c r="G181" s="110"/>
      <c r="H181" s="110"/>
      <c r="I181" s="88"/>
      <c r="J181" s="88"/>
      <c r="K181" s="82"/>
    </row>
    <row r="182" spans="1:11" ht="18.75" x14ac:dyDescent="0.25">
      <c r="A182" s="110"/>
      <c r="B182" s="110"/>
      <c r="C182" s="110"/>
      <c r="D182" s="110"/>
      <c r="E182" s="110"/>
      <c r="F182" s="110"/>
      <c r="G182" s="110"/>
      <c r="H182" s="110"/>
      <c r="I182" s="88"/>
      <c r="J182" s="88"/>
      <c r="K182" s="82"/>
    </row>
    <row r="183" spans="1:11" ht="18.75" x14ac:dyDescent="0.25">
      <c r="A183" s="110"/>
      <c r="B183" s="110"/>
      <c r="C183" s="110"/>
      <c r="D183" s="110"/>
      <c r="E183" s="110"/>
      <c r="F183" s="110"/>
      <c r="G183" s="110"/>
      <c r="H183" s="110"/>
      <c r="I183" s="88"/>
      <c r="J183" s="88"/>
      <c r="K183" s="82"/>
    </row>
    <row r="184" spans="1:11" ht="18.75" x14ac:dyDescent="0.25">
      <c r="A184" s="110"/>
      <c r="B184" s="110"/>
      <c r="C184" s="110"/>
      <c r="D184" s="110"/>
      <c r="E184" s="110"/>
      <c r="F184" s="110"/>
      <c r="G184" s="110"/>
      <c r="H184" s="110"/>
      <c r="I184" s="88"/>
      <c r="J184" s="88"/>
      <c r="K184" s="82"/>
    </row>
    <row r="185" spans="1:11" x14ac:dyDescent="0.25">
      <c r="A185" s="110"/>
      <c r="B185" s="110"/>
      <c r="C185" s="110"/>
      <c r="D185" s="110"/>
      <c r="E185" s="110"/>
      <c r="F185" s="110"/>
      <c r="G185" s="110"/>
      <c r="H185" s="110"/>
      <c r="I185" s="88"/>
      <c r="J185" s="88"/>
      <c r="K185" s="88"/>
    </row>
    <row r="186" spans="1:11" x14ac:dyDescent="0.25">
      <c r="A186" s="110"/>
      <c r="B186" s="110"/>
      <c r="C186" s="110"/>
      <c r="D186" s="110"/>
      <c r="E186" s="110"/>
      <c r="F186" s="110"/>
      <c r="G186" s="110"/>
      <c r="H186" s="110"/>
      <c r="I186" s="88"/>
      <c r="J186" s="88"/>
      <c r="K186" s="88"/>
    </row>
    <row r="187" spans="1:11" x14ac:dyDescent="0.25">
      <c r="A187" s="110"/>
      <c r="B187" s="110"/>
      <c r="C187" s="110"/>
      <c r="D187" s="110"/>
      <c r="E187" s="110"/>
      <c r="F187" s="110"/>
      <c r="G187" s="110"/>
      <c r="H187" s="110"/>
      <c r="I187" s="88"/>
      <c r="J187" s="88"/>
      <c r="K187" s="88"/>
    </row>
    <row r="188" spans="1:11" x14ac:dyDescent="0.25">
      <c r="A188" s="110"/>
      <c r="B188" s="110"/>
      <c r="C188" s="110"/>
      <c r="D188" s="110"/>
      <c r="E188" s="110"/>
      <c r="F188" s="110"/>
      <c r="G188" s="110"/>
      <c r="H188" s="110"/>
      <c r="I188" s="88"/>
      <c r="J188" s="88"/>
      <c r="K188" s="88"/>
    </row>
    <row r="189" spans="1:11" x14ac:dyDescent="0.25">
      <c r="A189" s="110"/>
      <c r="B189" s="110"/>
      <c r="C189" s="110"/>
      <c r="D189" s="110"/>
      <c r="E189" s="110"/>
      <c r="F189" s="110"/>
      <c r="G189" s="110"/>
      <c r="H189" s="110"/>
      <c r="I189" s="88"/>
      <c r="J189" s="88"/>
      <c r="K189" s="88"/>
    </row>
    <row r="190" spans="1:11" x14ac:dyDescent="0.25">
      <c r="A190" s="110"/>
      <c r="B190" s="110"/>
      <c r="C190" s="110"/>
      <c r="D190" s="110"/>
      <c r="E190" s="110"/>
      <c r="F190" s="110"/>
      <c r="G190" s="110"/>
      <c r="H190" s="110"/>
      <c r="I190" s="88"/>
      <c r="J190" s="88"/>
      <c r="K190" s="88"/>
    </row>
    <row r="191" spans="1:11" x14ac:dyDescent="0.25">
      <c r="A191" s="110"/>
      <c r="B191" s="110"/>
      <c r="C191" s="110"/>
      <c r="D191" s="110"/>
      <c r="E191" s="110"/>
      <c r="F191" s="110"/>
      <c r="G191" s="110"/>
      <c r="H191" s="110"/>
      <c r="I191" s="88"/>
      <c r="J191" s="88"/>
      <c r="K191" s="88"/>
    </row>
    <row r="192" spans="1:11" x14ac:dyDescent="0.25">
      <c r="A192" s="110"/>
      <c r="B192" s="110"/>
      <c r="C192" s="110"/>
      <c r="D192" s="110"/>
      <c r="E192" s="110"/>
      <c r="F192" s="110"/>
      <c r="G192" s="110"/>
      <c r="H192" s="110"/>
      <c r="I192" s="88"/>
      <c r="J192" s="88"/>
      <c r="K192" s="88"/>
    </row>
    <row r="193" spans="1:11" x14ac:dyDescent="0.25">
      <c r="A193" s="110"/>
      <c r="B193" s="110"/>
      <c r="C193" s="110"/>
      <c r="D193" s="110"/>
      <c r="E193" s="110"/>
      <c r="F193" s="110"/>
      <c r="G193" s="110"/>
      <c r="H193" s="110"/>
      <c r="I193" s="88"/>
      <c r="J193" s="88"/>
      <c r="K193" s="88"/>
    </row>
    <row r="194" spans="1:11" x14ac:dyDescent="0.25">
      <c r="A194" s="110"/>
      <c r="B194" s="110"/>
      <c r="C194" s="110"/>
      <c r="D194" s="110"/>
      <c r="E194" s="110"/>
      <c r="F194" s="110"/>
      <c r="G194" s="110"/>
      <c r="H194" s="110"/>
      <c r="I194" s="88"/>
      <c r="J194" s="88"/>
      <c r="K194" s="88"/>
    </row>
    <row r="195" spans="1:11" x14ac:dyDescent="0.25">
      <c r="A195" s="110"/>
      <c r="B195" s="110"/>
      <c r="C195" s="110"/>
      <c r="D195" s="110"/>
      <c r="E195" s="110"/>
      <c r="F195" s="110"/>
      <c r="G195" s="110"/>
      <c r="H195" s="110"/>
      <c r="I195" s="88"/>
      <c r="J195" s="88"/>
      <c r="K195" s="88"/>
    </row>
    <row r="196" spans="1:11" x14ac:dyDescent="0.25">
      <c r="A196" s="110"/>
      <c r="B196" s="110"/>
      <c r="C196" s="110"/>
      <c r="D196" s="110"/>
      <c r="E196" s="110"/>
      <c r="F196" s="110"/>
      <c r="G196" s="110"/>
      <c r="H196" s="110"/>
      <c r="I196" s="88"/>
      <c r="J196" s="88"/>
      <c r="K196" s="88"/>
    </row>
    <row r="197" spans="1:11" x14ac:dyDescent="0.25">
      <c r="A197" s="110"/>
      <c r="B197" s="110"/>
      <c r="C197" s="110"/>
      <c r="D197" s="110"/>
      <c r="E197" s="110"/>
      <c r="F197" s="110"/>
      <c r="G197" s="110"/>
      <c r="H197" s="110"/>
      <c r="I197" s="88"/>
      <c r="J197" s="88"/>
      <c r="K197" s="88"/>
    </row>
  </sheetData>
  <sheetProtection algorithmName="SHA-512" hashValue="I2uePLcyrorkpEQyosmlMA/VghGIXqGPXDqxskVcFGjC8TNppg1+aUmadsf/NUKTtzSy186+a6UHmIVXTcG/cQ==" saltValue="vsesSrRGvvMbHFJvkwdoRg==" spinCount="100000" sheet="1" objects="1" scenarios="1"/>
  <mergeCells count="90">
    <mergeCell ref="A63:B63"/>
    <mergeCell ref="C63:H63"/>
    <mergeCell ref="A64:B64"/>
    <mergeCell ref="A60:B60"/>
    <mergeCell ref="C60:H60"/>
    <mergeCell ref="A61:B61"/>
    <mergeCell ref="C61:H61"/>
    <mergeCell ref="A62:B62"/>
    <mergeCell ref="C62:H62"/>
    <mergeCell ref="A54:H54"/>
    <mergeCell ref="C58:H58"/>
    <mergeCell ref="A59:B59"/>
    <mergeCell ref="C59:H59"/>
    <mergeCell ref="A58:B58"/>
    <mergeCell ref="A57:B57"/>
    <mergeCell ref="C57:H57"/>
    <mergeCell ref="A56:B56"/>
    <mergeCell ref="A55:B55"/>
    <mergeCell ref="C55:H55"/>
    <mergeCell ref="A51:H51"/>
    <mergeCell ref="A52:F52"/>
    <mergeCell ref="G52:H52"/>
    <mergeCell ref="A48:H48"/>
    <mergeCell ref="A53:H53"/>
    <mergeCell ref="A39:F39"/>
    <mergeCell ref="G39:H39"/>
    <mergeCell ref="A46:F47"/>
    <mergeCell ref="A49:H49"/>
    <mergeCell ref="A50:G50"/>
    <mergeCell ref="A30:E30"/>
    <mergeCell ref="F30:H30"/>
    <mergeCell ref="A32:E32"/>
    <mergeCell ref="F32:H32"/>
    <mergeCell ref="A33:E33"/>
    <mergeCell ref="F33:H33"/>
    <mergeCell ref="A34:E34"/>
    <mergeCell ref="F34:H34"/>
    <mergeCell ref="A35:H35"/>
    <mergeCell ref="A45:F45"/>
    <mergeCell ref="A31:E31"/>
    <mergeCell ref="F31:H31"/>
    <mergeCell ref="A36:F36"/>
    <mergeCell ref="G36:H36"/>
    <mergeCell ref="A37:F37"/>
    <mergeCell ref="G37:H37"/>
    <mergeCell ref="A40:G40"/>
    <mergeCell ref="A41:E42"/>
    <mergeCell ref="A43:F44"/>
    <mergeCell ref="G43:H43"/>
    <mergeCell ref="A38:F38"/>
    <mergeCell ref="G38:H38"/>
    <mergeCell ref="A29:E29"/>
    <mergeCell ref="F29:H29"/>
    <mergeCell ref="A19:E19"/>
    <mergeCell ref="A20:E20"/>
    <mergeCell ref="A21:E21"/>
    <mergeCell ref="A22:E22"/>
    <mergeCell ref="A23:E23"/>
    <mergeCell ref="A24:E24"/>
    <mergeCell ref="A25:E25"/>
    <mergeCell ref="A27:E27"/>
    <mergeCell ref="F27:H27"/>
    <mergeCell ref="A28:E28"/>
    <mergeCell ref="F28:H28"/>
    <mergeCell ref="A26:H26"/>
    <mergeCell ref="A18:E18"/>
    <mergeCell ref="A8:E8"/>
    <mergeCell ref="F8:H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5:E5"/>
    <mergeCell ref="F5:H5"/>
    <mergeCell ref="A6:E6"/>
    <mergeCell ref="F6:H6"/>
    <mergeCell ref="A7:E7"/>
    <mergeCell ref="F7:H7"/>
    <mergeCell ref="A4:E4"/>
    <mergeCell ref="F4:H4"/>
    <mergeCell ref="A1:H1"/>
    <mergeCell ref="A2:E2"/>
    <mergeCell ref="F2:H2"/>
    <mergeCell ref="A3:E3"/>
    <mergeCell ref="F3:H3"/>
  </mergeCells>
  <conditionalFormatting sqref="L52">
    <cfRule type="containsText" dxfId="183" priority="14" operator="containsText" text="negatywna">
      <formula>NOT(ISERROR(SEARCH("negatywna",L52)))</formula>
    </cfRule>
  </conditionalFormatting>
  <conditionalFormatting sqref="G52">
    <cfRule type="containsText" dxfId="182" priority="13" operator="containsText" text="negatywna">
      <formula>NOT(ISERROR(SEARCH("negatywna",G52)))</formula>
    </cfRule>
  </conditionalFormatting>
  <conditionalFormatting sqref="I40:J41 G42:H42 H45 L40:L45">
    <cfRule type="containsText" dxfId="181" priority="8" operator="containsText" text="negatywna">
      <formula>NOT(ISERROR(SEARCH("negatywna",G40)))</formula>
    </cfRule>
  </conditionalFormatting>
  <conditionalFormatting sqref="L42">
    <cfRule type="containsText" dxfId="180" priority="4" operator="containsText" text="negatywna">
      <formula>NOT(ISERROR(SEARCH("negatywna",L42)))</formula>
    </cfRule>
  </conditionalFormatting>
  <conditionalFormatting sqref="L42">
    <cfRule type="containsText" dxfId="179" priority="3" operator="containsText" text="negatywna">
      <formula>NOT(ISERROR(SEARCH("negatywna",L42)))</formula>
    </cfRule>
  </conditionalFormatting>
  <conditionalFormatting sqref="H47:J47 H40:J40 L47 L40">
    <cfRule type="containsText" dxfId="178" priority="19" operator="containsText" text="negatywna">
      <formula>NOT(ISERROR(SEARCH("negatywna",H40)))</formula>
    </cfRule>
  </conditionalFormatting>
  <conditionalFormatting sqref="H50:J50">
    <cfRule type="containsText" dxfId="177" priority="10" operator="containsText" text="pozytywna">
      <formula>NOT(ISERROR(SEARCH("pozytywna",H50)))</formula>
    </cfRule>
    <cfRule type="containsText" dxfId="176" priority="17" operator="containsText" text="negatywna">
      <formula>NOT(ISERROR(SEARCH("negatywna",H50)))</formula>
    </cfRule>
    <cfRule type="containsText" dxfId="175" priority="18" operator="containsText" text="pozytywna">
      <formula>NOT(ISERROR(SEARCH("pozytywna",H50)))</formula>
    </cfRule>
  </conditionalFormatting>
  <conditionalFormatting sqref="H40:J40">
    <cfRule type="containsText" dxfId="174" priority="9" operator="containsText" text="pozytywna">
      <formula>NOT(ISERROR(SEARCH("pozytywna",H40)))</formula>
    </cfRule>
    <cfRule type="containsText" dxfId="173" priority="15" operator="containsText" text="negatywna">
      <formula>NOT(ISERROR(SEARCH("negatywna",H40)))</formula>
    </cfRule>
    <cfRule type="containsText" dxfId="172" priority="16" operator="containsText" text="pozytywna">
      <formula>NOT(ISERROR(SEARCH("pozytywna",H40)))</formula>
    </cfRule>
  </conditionalFormatting>
  <conditionalFormatting sqref="L50">
    <cfRule type="containsText" dxfId="171" priority="12" operator="containsText" text="negatywna">
      <formula>NOT(ISERROR(SEARCH("negatywna",L50)))</formula>
    </cfRule>
  </conditionalFormatting>
  <conditionalFormatting sqref="L40">
    <cfRule type="containsText" dxfId="170" priority="11" operator="containsText" text="negatywna">
      <formula>NOT(ISERROR(SEARCH("negatywna",L40)))</formula>
    </cfRule>
  </conditionalFormatting>
  <conditionalFormatting sqref="L45">
    <cfRule type="containsText" dxfId="169" priority="2" operator="containsText" text="negatywna">
      <formula>NOT(ISERROR(SEARCH("negatywna",L45)))</formula>
    </cfRule>
  </conditionalFormatting>
  <conditionalFormatting sqref="L45">
    <cfRule type="containsText" dxfId="168" priority="1" operator="containsText" text="negatywna">
      <formula>NOT(ISERROR(SEARCH("negatywna",L45)))</formula>
    </cfRule>
  </conditionalFormatting>
  <dataValidations count="16">
    <dataValidation type="list" allowBlank="1" showInputMessage="1" showErrorMessage="1" sqref="G39:H39 L38:L39 L33:L34 J33:J34 J38:J39">
      <formula1>$A$123:$B$123</formula1>
    </dataValidation>
    <dataValidation type="list" allowBlank="1" showInputMessage="1" showErrorMessage="1" sqref="F24:F25">
      <formula1>$B$106:$B$108</formula1>
    </dataValidation>
    <dataValidation type="list" allowBlank="1" showInputMessage="1" showErrorMessage="1" sqref="H40 H50">
      <formula1>$A$129:$B$129</formula1>
    </dataValidation>
    <dataValidation type="list" allowBlank="1" showInputMessage="1" showErrorMessage="1" sqref="F21:F22">
      <formula1>$A$113:$A$115</formula1>
    </dataValidation>
    <dataValidation type="list" allowBlank="1" showInputMessage="1" showErrorMessage="1" errorTitle="Wybierz z menu" sqref="G10">
      <formula1>$D$93:$D$143</formula1>
    </dataValidation>
    <dataValidation type="list" allowBlank="1" showInputMessage="1" showErrorMessage="1" errorTitle="Wybierz z menu" sqref="G11:G19">
      <formula1>$D$93:$D$141</formula1>
    </dataValidation>
    <dataValidation type="list" allowBlank="1" showInputMessage="1" showErrorMessage="1" sqref="G21:G22 G24:G25">
      <formula1>$D$93:$D$113</formula1>
    </dataValidation>
    <dataValidation type="list" allowBlank="1" showInputMessage="1" showErrorMessage="1" errorTitle="Wybiesz wartość z menu" sqref="F10:F19">
      <formula1>$A$102:$A$108</formula1>
    </dataValidation>
    <dataValidation type="list" allowBlank="1" showInputMessage="1" showErrorMessage="1" sqref="J50 J40">
      <formula1>$A$129:$C$129</formula1>
    </dataValidation>
    <dataValidation type="list" allowBlank="1" showInputMessage="1" showErrorMessage="1" sqref="G37:H37 L36:L37 J36:J37">
      <formula1>$A$122:$B$122</formula1>
    </dataValidation>
    <dataValidation type="list" allowBlank="1" showInputMessage="1" showErrorMessage="1" sqref="L27:L28 F32:H32 F28:H28 J27:J28">
      <formula1>$A$118:$B$118</formula1>
    </dataValidation>
    <dataValidation type="list" allowBlank="1" showInputMessage="1" showErrorMessage="1" sqref="G45">
      <formula1>$A$97:$A$99</formula1>
    </dataValidation>
    <dataValidation type="list" allowBlank="1" showInputMessage="1" showErrorMessage="1" sqref="J44">
      <formula1>$A$128:$C$128</formula1>
    </dataValidation>
    <dataValidation type="list" allowBlank="1" showInputMessage="1" showErrorMessage="1" sqref="F34:H34">
      <formula1>$C$106:$C$107</formula1>
    </dataValidation>
    <dataValidation type="list" allowBlank="1" showInputMessage="1" showErrorMessage="1" sqref="L31:L34 J31:J34">
      <formula1>$A$120:$B$120</formula1>
    </dataValidation>
    <dataValidation type="list" allowBlank="1" showInputMessage="1" showErrorMessage="1" sqref="F30:H30 L45 L29:L30 L40:L43 J40:J41 J29:J30">
      <formula1>$A$119:$B$119</formula1>
    </dataValidation>
  </dataValidations>
  <pageMargins left="0.7" right="0.7" top="0.75" bottom="0.75" header="0.3" footer="0.3"/>
  <pageSetup paperSize="9" scale="55" orientation="portrait" horizontalDpi="4294967295" verticalDpi="4294967295" r:id="rId1"/>
  <colBreaks count="1" manualBreakCount="1">
    <brk id="8" max="142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pozytywna" id="{0B6E4680-EC07-444B-99D1-49473502BCA5}">
            <xm:f>NOT(ISERROR(SEARCH("pozytywna",'Profesor (st. dydaktyczne)'!I44)))</xm:f>
            <x14:dxf>
              <fill>
                <patternFill>
                  <bgColor rgb="FF00FF00"/>
                </patternFill>
              </fill>
            </x14:dxf>
          </x14:cfRule>
          <x14:cfRule type="containsText" priority="6" operator="containsText" text="negatywna" id="{A1E2A29E-4876-419E-A568-84270EDB3FBC}">
            <xm:f>NOT(ISERROR(SEARCH("negatywna",'Profesor (st. dydaktyczne)'!I44)))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7" operator="containsText" text="pozytywna" id="{CB3DE0BE-09DD-439E-84E8-050294BFBDB7}">
            <xm:f>NOT(ISERROR(SEARCH("pozytywna",'Profesor (st. dydaktyczne)'!I44)))</xm:f>
            <x14:dxf>
              <fill>
                <patternFill>
                  <bgColor rgb="FF66FF66"/>
                </patternFill>
              </fill>
            </x14:dxf>
          </x14:cfRule>
          <xm:sqref>I44:J44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topLeftCell="A36" zoomScale="110" zoomScaleNormal="110" workbookViewId="0">
      <selection activeCell="A2" sqref="A2:E2"/>
    </sheetView>
  </sheetViews>
  <sheetFormatPr defaultColWidth="8.85546875" defaultRowHeight="15" x14ac:dyDescent="0.25"/>
  <cols>
    <col min="1" max="2" width="19.7109375" style="90" customWidth="1"/>
    <col min="3" max="5" width="18.7109375" style="90" customWidth="1"/>
    <col min="6" max="8" width="20.7109375" style="90" customWidth="1"/>
    <col min="9" max="11" width="20.7109375" style="89" customWidth="1"/>
    <col min="12" max="12" width="17.7109375" style="89" customWidth="1"/>
    <col min="13" max="13" width="16.7109375" style="89" customWidth="1"/>
    <col min="14" max="18" width="8.85546875" style="89"/>
    <col min="19" max="16384" width="8.85546875" style="90"/>
  </cols>
  <sheetData>
    <row r="1" spans="1:18" s="85" customFormat="1" ht="37.9" customHeight="1" thickBot="1" x14ac:dyDescent="0.35">
      <c r="A1" s="290" t="s">
        <v>85</v>
      </c>
      <c r="B1" s="291"/>
      <c r="C1" s="291"/>
      <c r="D1" s="291"/>
      <c r="E1" s="291"/>
      <c r="F1" s="291"/>
      <c r="G1" s="291"/>
      <c r="H1" s="292"/>
      <c r="I1" s="82"/>
      <c r="J1" s="82"/>
      <c r="K1" s="82"/>
      <c r="L1" s="83"/>
      <c r="M1" s="83"/>
      <c r="N1" s="83"/>
      <c r="O1" s="84"/>
      <c r="P1" s="84"/>
      <c r="Q1" s="84"/>
      <c r="R1" s="84"/>
    </row>
    <row r="2" spans="1:18" ht="28.15" customHeight="1" x14ac:dyDescent="0.25">
      <c r="A2" s="253" t="s">
        <v>30</v>
      </c>
      <c r="B2" s="254"/>
      <c r="C2" s="254"/>
      <c r="D2" s="254"/>
      <c r="E2" s="254"/>
      <c r="F2" s="255"/>
      <c r="G2" s="255"/>
      <c r="H2" s="256"/>
      <c r="I2" s="86"/>
      <c r="J2" s="86"/>
      <c r="K2" s="82"/>
      <c r="L2" s="87"/>
      <c r="M2" s="88"/>
      <c r="N2" s="88"/>
    </row>
    <row r="3" spans="1:18" ht="28.15" customHeight="1" x14ac:dyDescent="0.25">
      <c r="A3" s="257" t="s">
        <v>31</v>
      </c>
      <c r="B3" s="258"/>
      <c r="C3" s="258"/>
      <c r="D3" s="258"/>
      <c r="E3" s="258"/>
      <c r="F3" s="246"/>
      <c r="G3" s="246"/>
      <c r="H3" s="247"/>
      <c r="I3" s="86"/>
      <c r="J3" s="86"/>
      <c r="K3" s="82"/>
      <c r="L3" s="87"/>
      <c r="M3" s="88"/>
      <c r="N3" s="88"/>
    </row>
    <row r="4" spans="1:18" ht="28.15" customHeight="1" x14ac:dyDescent="0.25">
      <c r="A4" s="257" t="s">
        <v>4</v>
      </c>
      <c r="B4" s="258"/>
      <c r="C4" s="258"/>
      <c r="D4" s="258"/>
      <c r="E4" s="258"/>
      <c r="F4" s="246"/>
      <c r="G4" s="246"/>
      <c r="H4" s="247"/>
      <c r="I4" s="86"/>
      <c r="J4" s="86"/>
      <c r="K4" s="82"/>
      <c r="L4" s="87"/>
      <c r="M4" s="88"/>
      <c r="N4" s="88"/>
    </row>
    <row r="5" spans="1:18" ht="28.15" customHeight="1" x14ac:dyDescent="0.25">
      <c r="A5" s="257" t="s">
        <v>32</v>
      </c>
      <c r="B5" s="258"/>
      <c r="C5" s="258"/>
      <c r="D5" s="258"/>
      <c r="E5" s="258"/>
      <c r="F5" s="246"/>
      <c r="G5" s="246"/>
      <c r="H5" s="247"/>
      <c r="I5" s="86"/>
      <c r="J5" s="86"/>
      <c r="K5" s="82"/>
      <c r="L5" s="87"/>
      <c r="M5" s="88"/>
      <c r="N5" s="88"/>
    </row>
    <row r="6" spans="1:18" ht="28.15" customHeight="1" x14ac:dyDescent="0.25">
      <c r="A6" s="257" t="s">
        <v>5</v>
      </c>
      <c r="B6" s="258"/>
      <c r="C6" s="258"/>
      <c r="D6" s="258"/>
      <c r="E6" s="258"/>
      <c r="F6" s="246"/>
      <c r="G6" s="246"/>
      <c r="H6" s="247"/>
      <c r="I6" s="86"/>
      <c r="J6" s="86"/>
      <c r="K6" s="82"/>
      <c r="L6" s="87"/>
      <c r="M6" s="88"/>
      <c r="N6" s="88"/>
    </row>
    <row r="7" spans="1:18" ht="28.15" customHeight="1" x14ac:dyDescent="0.25">
      <c r="A7" s="257" t="s">
        <v>33</v>
      </c>
      <c r="B7" s="258"/>
      <c r="C7" s="258"/>
      <c r="D7" s="258"/>
      <c r="E7" s="258"/>
      <c r="F7" s="246"/>
      <c r="G7" s="246"/>
      <c r="H7" s="247"/>
      <c r="I7" s="86"/>
      <c r="J7" s="86"/>
      <c r="K7" s="82"/>
      <c r="L7" s="87"/>
      <c r="M7" s="88"/>
      <c r="N7" s="88"/>
    </row>
    <row r="8" spans="1:18" ht="28.15" customHeight="1" thickBot="1" x14ac:dyDescent="0.3">
      <c r="A8" s="293" t="s">
        <v>78</v>
      </c>
      <c r="B8" s="294"/>
      <c r="C8" s="294"/>
      <c r="D8" s="294"/>
      <c r="E8" s="294"/>
      <c r="F8" s="295"/>
      <c r="G8" s="295"/>
      <c r="H8" s="296"/>
      <c r="I8" s="86"/>
      <c r="J8" s="86"/>
      <c r="K8" s="82"/>
      <c r="L8" s="87"/>
      <c r="M8" s="88"/>
      <c r="N8" s="88"/>
    </row>
    <row r="9" spans="1:18" ht="40.15" customHeight="1" x14ac:dyDescent="0.25">
      <c r="A9" s="259" t="s">
        <v>74</v>
      </c>
      <c r="B9" s="260"/>
      <c r="C9" s="260"/>
      <c r="D9" s="260"/>
      <c r="E9" s="260"/>
      <c r="F9" s="40" t="s">
        <v>6</v>
      </c>
      <c r="G9" s="127" t="s">
        <v>157</v>
      </c>
      <c r="H9" s="41" t="s">
        <v>3</v>
      </c>
      <c r="I9" s="91"/>
      <c r="J9" s="91"/>
      <c r="K9" s="82"/>
      <c r="L9" s="87"/>
      <c r="M9" s="88"/>
      <c r="N9" s="88"/>
    </row>
    <row r="10" spans="1:18" ht="40.15" customHeight="1" x14ac:dyDescent="0.25">
      <c r="A10" s="261" t="s">
        <v>9</v>
      </c>
      <c r="B10" s="262"/>
      <c r="C10" s="262"/>
      <c r="D10" s="262"/>
      <c r="E10" s="262"/>
      <c r="F10" s="39">
        <v>0</v>
      </c>
      <c r="G10" s="128">
        <v>0</v>
      </c>
      <c r="H10" s="1">
        <f>IFERROR(F10/G10,0)</f>
        <v>0</v>
      </c>
      <c r="I10" s="92"/>
      <c r="J10" s="92"/>
      <c r="K10" s="82"/>
      <c r="L10" s="93"/>
      <c r="M10" s="88"/>
      <c r="N10" s="88"/>
    </row>
    <row r="11" spans="1:18" ht="40.15" customHeight="1" x14ac:dyDescent="0.25">
      <c r="A11" s="261" t="s">
        <v>10</v>
      </c>
      <c r="B11" s="262"/>
      <c r="C11" s="262"/>
      <c r="D11" s="262"/>
      <c r="E11" s="262"/>
      <c r="F11" s="39">
        <v>0</v>
      </c>
      <c r="G11" s="128">
        <v>0</v>
      </c>
      <c r="H11" s="1">
        <f t="shared" ref="H11:H25" si="0">IFERROR(F11/G11,0)</f>
        <v>0</v>
      </c>
      <c r="I11" s="92"/>
      <c r="J11" s="92"/>
      <c r="K11" s="82"/>
      <c r="L11" s="93"/>
      <c r="M11" s="88"/>
      <c r="N11" s="88"/>
    </row>
    <row r="12" spans="1:18" ht="40.15" customHeight="1" x14ac:dyDescent="0.25">
      <c r="A12" s="261" t="s">
        <v>11</v>
      </c>
      <c r="B12" s="262"/>
      <c r="C12" s="262"/>
      <c r="D12" s="262"/>
      <c r="E12" s="262"/>
      <c r="F12" s="39">
        <v>0</v>
      </c>
      <c r="G12" s="128">
        <v>0</v>
      </c>
      <c r="H12" s="1">
        <f t="shared" si="0"/>
        <v>0</v>
      </c>
      <c r="I12" s="92"/>
      <c r="J12" s="92"/>
      <c r="K12" s="82"/>
      <c r="L12" s="93"/>
      <c r="M12" s="88"/>
      <c r="N12" s="88"/>
    </row>
    <row r="13" spans="1:18" ht="40.15" customHeight="1" x14ac:dyDescent="0.25">
      <c r="A13" s="261" t="s">
        <v>12</v>
      </c>
      <c r="B13" s="262"/>
      <c r="C13" s="262"/>
      <c r="D13" s="262"/>
      <c r="E13" s="262"/>
      <c r="F13" s="39">
        <v>0</v>
      </c>
      <c r="G13" s="128">
        <v>0</v>
      </c>
      <c r="H13" s="1">
        <f t="shared" si="0"/>
        <v>0</v>
      </c>
      <c r="I13" s="92"/>
      <c r="J13" s="92"/>
      <c r="K13" s="82"/>
      <c r="L13" s="93"/>
      <c r="M13" s="88"/>
      <c r="N13" s="88"/>
    </row>
    <row r="14" spans="1:18" ht="40.15" customHeight="1" x14ac:dyDescent="0.25">
      <c r="A14" s="261" t="s">
        <v>13</v>
      </c>
      <c r="B14" s="262"/>
      <c r="C14" s="262"/>
      <c r="D14" s="262"/>
      <c r="E14" s="262"/>
      <c r="F14" s="39">
        <v>0</v>
      </c>
      <c r="G14" s="128">
        <v>0</v>
      </c>
      <c r="H14" s="1">
        <f t="shared" si="0"/>
        <v>0</v>
      </c>
      <c r="I14" s="92"/>
      <c r="J14" s="92"/>
      <c r="K14" s="82"/>
      <c r="L14" s="93"/>
      <c r="M14" s="88"/>
      <c r="N14" s="88"/>
    </row>
    <row r="15" spans="1:18" ht="40.15" customHeight="1" x14ac:dyDescent="0.25">
      <c r="A15" s="261" t="s">
        <v>14</v>
      </c>
      <c r="B15" s="262"/>
      <c r="C15" s="262"/>
      <c r="D15" s="262"/>
      <c r="E15" s="262"/>
      <c r="F15" s="39">
        <v>0</v>
      </c>
      <c r="G15" s="128">
        <v>0</v>
      </c>
      <c r="H15" s="1">
        <f t="shared" si="0"/>
        <v>0</v>
      </c>
      <c r="I15" s="92"/>
      <c r="J15" s="92"/>
      <c r="K15" s="82"/>
      <c r="L15" s="93"/>
      <c r="M15" s="88"/>
      <c r="N15" s="88"/>
    </row>
    <row r="16" spans="1:18" ht="40.15" customHeight="1" x14ac:dyDescent="0.25">
      <c r="A16" s="261" t="s">
        <v>15</v>
      </c>
      <c r="B16" s="262"/>
      <c r="C16" s="262"/>
      <c r="D16" s="262"/>
      <c r="E16" s="262"/>
      <c r="F16" s="39">
        <v>0</v>
      </c>
      <c r="G16" s="128">
        <v>0</v>
      </c>
      <c r="H16" s="1">
        <f t="shared" si="0"/>
        <v>0</v>
      </c>
      <c r="I16" s="92"/>
      <c r="J16" s="92"/>
      <c r="K16" s="82"/>
      <c r="L16" s="93"/>
      <c r="M16" s="88"/>
      <c r="N16" s="88"/>
    </row>
    <row r="17" spans="1:14" ht="40.15" customHeight="1" x14ac:dyDescent="0.25">
      <c r="A17" s="261" t="s">
        <v>16</v>
      </c>
      <c r="B17" s="262"/>
      <c r="C17" s="262"/>
      <c r="D17" s="262"/>
      <c r="E17" s="262"/>
      <c r="F17" s="39">
        <v>0</v>
      </c>
      <c r="G17" s="128">
        <v>0</v>
      </c>
      <c r="H17" s="1">
        <f t="shared" si="0"/>
        <v>0</v>
      </c>
      <c r="I17" s="92"/>
      <c r="J17" s="92"/>
      <c r="K17" s="82"/>
      <c r="L17" s="93"/>
      <c r="M17" s="88"/>
      <c r="N17" s="88"/>
    </row>
    <row r="18" spans="1:14" ht="40.15" customHeight="1" x14ac:dyDescent="0.25">
      <c r="A18" s="261" t="s">
        <v>17</v>
      </c>
      <c r="B18" s="262"/>
      <c r="C18" s="262"/>
      <c r="D18" s="262"/>
      <c r="E18" s="262"/>
      <c r="F18" s="39">
        <v>0</v>
      </c>
      <c r="G18" s="128">
        <v>0</v>
      </c>
      <c r="H18" s="1">
        <f t="shared" si="0"/>
        <v>0</v>
      </c>
      <c r="I18" s="92"/>
      <c r="J18" s="92"/>
      <c r="K18" s="82"/>
      <c r="L18" s="93"/>
      <c r="M18" s="88"/>
      <c r="N18" s="88"/>
    </row>
    <row r="19" spans="1:14" ht="40.15" customHeight="1" thickBot="1" x14ac:dyDescent="0.3">
      <c r="A19" s="263" t="s">
        <v>18</v>
      </c>
      <c r="B19" s="264"/>
      <c r="C19" s="264"/>
      <c r="D19" s="264"/>
      <c r="E19" s="264"/>
      <c r="F19" s="39">
        <v>0</v>
      </c>
      <c r="G19" s="129">
        <v>0</v>
      </c>
      <c r="H19" s="2">
        <f t="shared" si="0"/>
        <v>0</v>
      </c>
      <c r="I19" s="92"/>
      <c r="J19" s="92"/>
      <c r="K19" s="82"/>
      <c r="L19" s="93"/>
      <c r="M19" s="88"/>
      <c r="N19" s="88"/>
    </row>
    <row r="20" spans="1:14" ht="40.15" customHeight="1" x14ac:dyDescent="0.25">
      <c r="A20" s="259" t="s">
        <v>75</v>
      </c>
      <c r="B20" s="260"/>
      <c r="C20" s="260"/>
      <c r="D20" s="260"/>
      <c r="E20" s="260"/>
      <c r="F20" s="40" t="s">
        <v>6</v>
      </c>
      <c r="G20" s="127" t="s">
        <v>157</v>
      </c>
      <c r="H20" s="41" t="s">
        <v>3</v>
      </c>
      <c r="I20" s="91"/>
      <c r="J20" s="91"/>
      <c r="K20" s="82"/>
      <c r="L20" s="94"/>
      <c r="M20" s="88"/>
      <c r="N20" s="88"/>
    </row>
    <row r="21" spans="1:14" ht="40.15" customHeight="1" x14ac:dyDescent="0.25">
      <c r="A21" s="261" t="s">
        <v>34</v>
      </c>
      <c r="B21" s="262"/>
      <c r="C21" s="262"/>
      <c r="D21" s="262"/>
      <c r="E21" s="262"/>
      <c r="F21" s="39">
        <v>0</v>
      </c>
      <c r="G21" s="128">
        <v>0</v>
      </c>
      <c r="H21" s="1">
        <f t="shared" si="0"/>
        <v>0</v>
      </c>
      <c r="I21" s="92"/>
      <c r="J21" s="92"/>
      <c r="K21" s="82"/>
      <c r="L21" s="93"/>
      <c r="M21" s="88"/>
      <c r="N21" s="88"/>
    </row>
    <row r="22" spans="1:14" ht="40.15" customHeight="1" thickBot="1" x14ac:dyDescent="0.3">
      <c r="A22" s="263" t="s">
        <v>35</v>
      </c>
      <c r="B22" s="264"/>
      <c r="C22" s="264"/>
      <c r="D22" s="264"/>
      <c r="E22" s="264"/>
      <c r="F22" s="38">
        <v>0</v>
      </c>
      <c r="G22" s="129">
        <v>0</v>
      </c>
      <c r="H22" s="2">
        <f t="shared" si="0"/>
        <v>0</v>
      </c>
      <c r="I22" s="92"/>
      <c r="J22" s="92"/>
      <c r="K22" s="82"/>
      <c r="L22" s="93"/>
      <c r="M22" s="88"/>
      <c r="N22" s="88"/>
    </row>
    <row r="23" spans="1:14" ht="40.15" customHeight="1" x14ac:dyDescent="0.25">
      <c r="A23" s="259" t="s">
        <v>76</v>
      </c>
      <c r="B23" s="260"/>
      <c r="C23" s="260"/>
      <c r="D23" s="260"/>
      <c r="E23" s="260"/>
      <c r="F23" s="40" t="s">
        <v>6</v>
      </c>
      <c r="G23" s="127" t="s">
        <v>157</v>
      </c>
      <c r="H23" s="41" t="s">
        <v>3</v>
      </c>
      <c r="I23" s="91"/>
      <c r="J23" s="91"/>
      <c r="K23" s="82"/>
      <c r="L23" s="93"/>
      <c r="M23" s="88"/>
      <c r="N23" s="88"/>
    </row>
    <row r="24" spans="1:14" ht="40.15" customHeight="1" x14ac:dyDescent="0.25">
      <c r="A24" s="261" t="s">
        <v>36</v>
      </c>
      <c r="B24" s="262"/>
      <c r="C24" s="262"/>
      <c r="D24" s="262"/>
      <c r="E24" s="262"/>
      <c r="F24" s="39">
        <v>20</v>
      </c>
      <c r="G24" s="128">
        <v>1</v>
      </c>
      <c r="H24" s="1">
        <f t="shared" si="0"/>
        <v>20</v>
      </c>
      <c r="I24" s="92"/>
      <c r="J24" s="92"/>
      <c r="K24" s="82"/>
      <c r="L24" s="93"/>
      <c r="M24" s="88"/>
      <c r="N24" s="88"/>
    </row>
    <row r="25" spans="1:14" ht="40.15" customHeight="1" thickBot="1" x14ac:dyDescent="0.3">
      <c r="A25" s="263" t="s">
        <v>37</v>
      </c>
      <c r="B25" s="264"/>
      <c r="C25" s="264"/>
      <c r="D25" s="264"/>
      <c r="E25" s="264"/>
      <c r="F25" s="39">
        <v>0</v>
      </c>
      <c r="G25" s="129">
        <v>0</v>
      </c>
      <c r="H25" s="2">
        <f t="shared" si="0"/>
        <v>0</v>
      </c>
      <c r="I25" s="92"/>
      <c r="J25" s="92"/>
      <c r="K25" s="82"/>
      <c r="L25" s="93"/>
      <c r="M25" s="88"/>
      <c r="N25" s="88"/>
    </row>
    <row r="26" spans="1:14" ht="40.15" customHeight="1" x14ac:dyDescent="0.25">
      <c r="A26" s="269" t="s">
        <v>77</v>
      </c>
      <c r="B26" s="270"/>
      <c r="C26" s="270"/>
      <c r="D26" s="270"/>
      <c r="E26" s="270"/>
      <c r="F26" s="270"/>
      <c r="G26" s="270"/>
      <c r="H26" s="271"/>
      <c r="I26" s="91"/>
      <c r="J26" s="91"/>
      <c r="K26" s="82"/>
      <c r="L26" s="94"/>
      <c r="M26" s="88"/>
      <c r="N26" s="88"/>
    </row>
    <row r="27" spans="1:14" ht="40.15" customHeight="1" x14ac:dyDescent="0.25">
      <c r="A27" s="265" t="s">
        <v>67</v>
      </c>
      <c r="B27" s="266"/>
      <c r="C27" s="266"/>
      <c r="D27" s="266"/>
      <c r="E27" s="266"/>
      <c r="F27" s="267" t="s">
        <v>3</v>
      </c>
      <c r="G27" s="267"/>
      <c r="H27" s="268"/>
      <c r="I27" s="86"/>
      <c r="J27" s="86"/>
      <c r="K27" s="82"/>
      <c r="L27" s="87"/>
      <c r="M27" s="88"/>
      <c r="N27" s="88"/>
    </row>
    <row r="28" spans="1:14" ht="40.15" customHeight="1" x14ac:dyDescent="0.25">
      <c r="A28" s="243" t="s">
        <v>55</v>
      </c>
      <c r="B28" s="244"/>
      <c r="C28" s="244"/>
      <c r="D28" s="244"/>
      <c r="E28" s="245"/>
      <c r="F28" s="246">
        <v>0</v>
      </c>
      <c r="G28" s="246"/>
      <c r="H28" s="247"/>
      <c r="I28" s="86"/>
      <c r="J28" s="86"/>
      <c r="K28" s="82"/>
      <c r="L28" s="87"/>
      <c r="M28" s="88"/>
      <c r="N28" s="88"/>
    </row>
    <row r="29" spans="1:14" ht="40.15" customHeight="1" x14ac:dyDescent="0.25">
      <c r="A29" s="265" t="s">
        <v>56</v>
      </c>
      <c r="B29" s="266"/>
      <c r="C29" s="266"/>
      <c r="D29" s="266"/>
      <c r="E29" s="266"/>
      <c r="F29" s="267" t="s">
        <v>3</v>
      </c>
      <c r="G29" s="267"/>
      <c r="H29" s="268"/>
      <c r="I29" s="86"/>
      <c r="J29" s="86"/>
      <c r="K29" s="82"/>
      <c r="L29" s="87"/>
      <c r="M29" s="88"/>
      <c r="N29" s="88"/>
    </row>
    <row r="30" spans="1:14" ht="40.15" customHeight="1" x14ac:dyDescent="0.25">
      <c r="A30" s="243" t="s">
        <v>55</v>
      </c>
      <c r="B30" s="244"/>
      <c r="C30" s="244"/>
      <c r="D30" s="244"/>
      <c r="E30" s="245"/>
      <c r="F30" s="246">
        <v>0</v>
      </c>
      <c r="G30" s="246"/>
      <c r="H30" s="247"/>
      <c r="I30" s="86"/>
      <c r="J30" s="86"/>
      <c r="K30" s="82"/>
      <c r="L30" s="87"/>
      <c r="M30" s="88"/>
      <c r="N30" s="88"/>
    </row>
    <row r="31" spans="1:14" ht="40.15" customHeight="1" x14ac:dyDescent="0.25">
      <c r="A31" s="265" t="s">
        <v>69</v>
      </c>
      <c r="B31" s="266"/>
      <c r="C31" s="266"/>
      <c r="D31" s="266"/>
      <c r="E31" s="266"/>
      <c r="F31" s="267" t="s">
        <v>3</v>
      </c>
      <c r="G31" s="267"/>
      <c r="H31" s="268"/>
      <c r="I31" s="86"/>
      <c r="J31" s="86"/>
      <c r="K31" s="82"/>
      <c r="L31" s="87"/>
      <c r="M31" s="88"/>
      <c r="N31" s="88"/>
    </row>
    <row r="32" spans="1:14" ht="40.15" customHeight="1" thickBot="1" x14ac:dyDescent="0.3">
      <c r="A32" s="282" t="s">
        <v>57</v>
      </c>
      <c r="B32" s="283"/>
      <c r="C32" s="283"/>
      <c r="D32" s="283"/>
      <c r="E32" s="284"/>
      <c r="F32" s="285">
        <v>0</v>
      </c>
      <c r="G32" s="285"/>
      <c r="H32" s="286"/>
      <c r="I32" s="86"/>
      <c r="J32" s="86"/>
      <c r="K32" s="82"/>
      <c r="L32" s="87"/>
      <c r="M32" s="88"/>
      <c r="N32" s="88"/>
    </row>
    <row r="33" spans="1:18" ht="40.15" customHeight="1" x14ac:dyDescent="0.25">
      <c r="A33" s="259" t="s">
        <v>155</v>
      </c>
      <c r="B33" s="260"/>
      <c r="C33" s="260"/>
      <c r="D33" s="260"/>
      <c r="E33" s="260"/>
      <c r="F33" s="344" t="s">
        <v>3</v>
      </c>
      <c r="G33" s="344"/>
      <c r="H33" s="345"/>
      <c r="I33" s="86"/>
      <c r="J33" s="86"/>
      <c r="K33" s="82"/>
      <c r="L33" s="87"/>
      <c r="M33" s="88"/>
      <c r="N33" s="88"/>
    </row>
    <row r="34" spans="1:18" ht="40.15" customHeight="1" thickBot="1" x14ac:dyDescent="0.3">
      <c r="A34" s="263" t="s">
        <v>147</v>
      </c>
      <c r="B34" s="264"/>
      <c r="C34" s="264"/>
      <c r="D34" s="264"/>
      <c r="E34" s="264"/>
      <c r="F34" s="295">
        <v>50</v>
      </c>
      <c r="G34" s="295"/>
      <c r="H34" s="296"/>
      <c r="I34" s="86"/>
      <c r="J34" s="86"/>
      <c r="K34" s="82"/>
      <c r="L34" s="87"/>
      <c r="M34" s="88"/>
      <c r="N34" s="88"/>
    </row>
    <row r="35" spans="1:18" ht="40.15" customHeight="1" x14ac:dyDescent="0.25">
      <c r="A35" s="269" t="s">
        <v>124</v>
      </c>
      <c r="B35" s="270"/>
      <c r="C35" s="270"/>
      <c r="D35" s="270"/>
      <c r="E35" s="270"/>
      <c r="F35" s="270"/>
      <c r="G35" s="270"/>
      <c r="H35" s="271"/>
      <c r="I35" s="91"/>
      <c r="J35" s="91"/>
      <c r="K35" s="82"/>
      <c r="L35" s="87"/>
      <c r="M35" s="88"/>
      <c r="N35" s="88"/>
    </row>
    <row r="36" spans="1:18" ht="40.15" customHeight="1" x14ac:dyDescent="0.25">
      <c r="A36" s="310" t="s">
        <v>58</v>
      </c>
      <c r="B36" s="311"/>
      <c r="C36" s="311"/>
      <c r="D36" s="311"/>
      <c r="E36" s="311"/>
      <c r="F36" s="311"/>
      <c r="G36" s="312" t="s">
        <v>3</v>
      </c>
      <c r="H36" s="313"/>
      <c r="I36" s="86"/>
      <c r="J36" s="86"/>
      <c r="K36" s="82"/>
      <c r="L36" s="87"/>
      <c r="M36" s="88"/>
      <c r="N36" s="88"/>
    </row>
    <row r="37" spans="1:18" ht="40.15" customHeight="1" x14ac:dyDescent="0.25">
      <c r="A37" s="277" t="s">
        <v>123</v>
      </c>
      <c r="B37" s="278"/>
      <c r="C37" s="278"/>
      <c r="D37" s="278"/>
      <c r="E37" s="278"/>
      <c r="F37" s="279"/>
      <c r="G37" s="280">
        <v>15</v>
      </c>
      <c r="H37" s="281"/>
      <c r="I37" s="86"/>
      <c r="J37" s="86"/>
      <c r="K37" s="82"/>
      <c r="L37" s="87"/>
      <c r="M37" s="88"/>
      <c r="N37" s="88"/>
    </row>
    <row r="38" spans="1:18" ht="40.15" customHeight="1" x14ac:dyDescent="0.25">
      <c r="A38" s="310" t="s">
        <v>59</v>
      </c>
      <c r="B38" s="311"/>
      <c r="C38" s="311"/>
      <c r="D38" s="311"/>
      <c r="E38" s="311"/>
      <c r="F38" s="314"/>
      <c r="G38" s="312" t="s">
        <v>3</v>
      </c>
      <c r="H38" s="313"/>
      <c r="I38" s="86"/>
      <c r="J38" s="86"/>
      <c r="K38" s="82"/>
      <c r="L38" s="87"/>
      <c r="M38" s="88"/>
      <c r="N38" s="88"/>
    </row>
    <row r="39" spans="1:18" ht="40.15" customHeight="1" thickBot="1" x14ac:dyDescent="0.3">
      <c r="A39" s="277" t="s">
        <v>123</v>
      </c>
      <c r="B39" s="278"/>
      <c r="C39" s="278"/>
      <c r="D39" s="278"/>
      <c r="E39" s="278"/>
      <c r="F39" s="279"/>
      <c r="G39" s="295">
        <v>10</v>
      </c>
      <c r="H39" s="296"/>
      <c r="I39" s="86"/>
      <c r="J39" s="86"/>
      <c r="K39" s="82"/>
      <c r="L39" s="87"/>
      <c r="M39" s="88"/>
      <c r="N39" s="88"/>
    </row>
    <row r="40" spans="1:18" ht="40.15" customHeight="1" thickBot="1" x14ac:dyDescent="0.3">
      <c r="A40" s="349" t="s">
        <v>118</v>
      </c>
      <c r="B40" s="350"/>
      <c r="C40" s="350"/>
      <c r="D40" s="350"/>
      <c r="E40" s="350"/>
      <c r="F40" s="350"/>
      <c r="G40" s="350"/>
      <c r="H40" s="24" t="s">
        <v>1</v>
      </c>
      <c r="I40" s="101"/>
      <c r="J40" s="101"/>
      <c r="K40" s="82"/>
      <c r="L40" s="96">
        <f>VLOOKUP(H40,$A$83:$C$84,3,TRUE)</f>
        <v>1</v>
      </c>
      <c r="M40" s="88"/>
      <c r="N40" s="88"/>
    </row>
    <row r="41" spans="1:18" s="57" customFormat="1" ht="48.6" customHeight="1" x14ac:dyDescent="0.25">
      <c r="A41" s="351" t="s">
        <v>145</v>
      </c>
      <c r="B41" s="352"/>
      <c r="C41" s="352"/>
      <c r="D41" s="352"/>
      <c r="E41" s="353"/>
      <c r="F41" s="40" t="s">
        <v>103</v>
      </c>
      <c r="G41" s="40" t="s">
        <v>3</v>
      </c>
      <c r="H41" s="112" t="s">
        <v>19</v>
      </c>
      <c r="I41" s="62"/>
      <c r="J41" s="62"/>
      <c r="K41" s="47"/>
      <c r="L41" s="63"/>
      <c r="M41" s="55"/>
      <c r="N41" s="55"/>
      <c r="O41" s="56"/>
      <c r="P41" s="56"/>
      <c r="Q41" s="56"/>
      <c r="R41" s="56"/>
    </row>
    <row r="42" spans="1:18" s="57" customFormat="1" ht="33.6" customHeight="1" thickBot="1" x14ac:dyDescent="0.3">
      <c r="A42" s="354"/>
      <c r="B42" s="355"/>
      <c r="C42" s="355"/>
      <c r="D42" s="355"/>
      <c r="E42" s="356"/>
      <c r="F42" s="119">
        <v>3.23</v>
      </c>
      <c r="G42" s="45">
        <f>VLOOKUP(F42,$E$83:$H$85,4)</f>
        <v>5</v>
      </c>
      <c r="H42" s="114" t="str">
        <f>VLOOKUP(G42,$F$89:$H$91,3,TRUE)</f>
        <v>pozytywna</v>
      </c>
      <c r="I42" s="111"/>
      <c r="J42" s="58"/>
      <c r="K42" s="47"/>
      <c r="L42" s="96">
        <f>VLOOKUP(H42,$A$83:$C$84,3,TRUE)</f>
        <v>1</v>
      </c>
      <c r="M42" s="55"/>
      <c r="N42" s="55"/>
      <c r="O42" s="56"/>
      <c r="P42" s="56"/>
      <c r="Q42" s="56"/>
      <c r="R42" s="56"/>
    </row>
    <row r="43" spans="1:18" s="57" customFormat="1" ht="40.15" customHeight="1" x14ac:dyDescent="0.25">
      <c r="A43" s="351" t="s">
        <v>151</v>
      </c>
      <c r="B43" s="358"/>
      <c r="C43" s="358"/>
      <c r="D43" s="358"/>
      <c r="E43" s="358"/>
      <c r="F43" s="358"/>
      <c r="G43" s="338"/>
      <c r="H43" s="339"/>
      <c r="I43" s="111"/>
      <c r="J43" s="58"/>
      <c r="K43" s="47"/>
      <c r="L43" s="63"/>
      <c r="M43" s="55"/>
      <c r="N43" s="55"/>
      <c r="O43" s="56"/>
      <c r="P43" s="56"/>
      <c r="Q43" s="56"/>
      <c r="R43" s="56"/>
    </row>
    <row r="44" spans="1:18" s="57" customFormat="1" ht="72.599999999999994" customHeight="1" x14ac:dyDescent="0.25">
      <c r="A44" s="359"/>
      <c r="B44" s="360"/>
      <c r="C44" s="360"/>
      <c r="D44" s="360"/>
      <c r="E44" s="360"/>
      <c r="F44" s="360"/>
      <c r="G44" s="43" t="s">
        <v>3</v>
      </c>
      <c r="H44" s="44" t="s">
        <v>19</v>
      </c>
      <c r="I44" s="69"/>
      <c r="J44" s="69"/>
      <c r="K44" s="47"/>
      <c r="L44" s="63"/>
      <c r="M44" s="55"/>
      <c r="N44" s="55"/>
      <c r="O44" s="56"/>
      <c r="P44" s="56"/>
      <c r="Q44" s="56"/>
      <c r="R44" s="56"/>
    </row>
    <row r="45" spans="1:18" s="57" customFormat="1" ht="40.9" customHeight="1" thickBot="1" x14ac:dyDescent="0.3">
      <c r="A45" s="248" t="s">
        <v>117</v>
      </c>
      <c r="B45" s="249"/>
      <c r="C45" s="249"/>
      <c r="D45" s="249"/>
      <c r="E45" s="249"/>
      <c r="F45" s="249"/>
      <c r="G45" s="38">
        <v>10</v>
      </c>
      <c r="H45" s="4" t="str">
        <f>VLOOKUP(G45,$F$89:$H$91,3,TRUE)</f>
        <v>pozytywna</v>
      </c>
      <c r="I45" s="66"/>
      <c r="J45" s="66"/>
      <c r="K45" s="47"/>
      <c r="L45" s="96">
        <f>VLOOKUP(H45,$A$83:$C$84,3,TRUE)</f>
        <v>1</v>
      </c>
      <c r="M45" s="55"/>
      <c r="N45" s="55"/>
      <c r="O45" s="56"/>
      <c r="P45" s="56"/>
      <c r="Q45" s="56"/>
      <c r="R45" s="56"/>
    </row>
    <row r="46" spans="1:18" ht="40.15" customHeight="1" x14ac:dyDescent="0.25">
      <c r="A46" s="340" t="s">
        <v>127</v>
      </c>
      <c r="B46" s="341"/>
      <c r="C46" s="341"/>
      <c r="D46" s="341"/>
      <c r="E46" s="341"/>
      <c r="F46" s="341"/>
      <c r="G46" s="25" t="s">
        <v>3</v>
      </c>
      <c r="H46" s="26" t="s">
        <v>19</v>
      </c>
      <c r="I46" s="91"/>
      <c r="J46" s="91"/>
      <c r="K46" s="82"/>
      <c r="L46" s="87"/>
      <c r="M46" s="88"/>
      <c r="N46" s="88"/>
    </row>
    <row r="47" spans="1:18" ht="40.15" customHeight="1" thickBot="1" x14ac:dyDescent="0.3">
      <c r="A47" s="342"/>
      <c r="B47" s="343"/>
      <c r="C47" s="343"/>
      <c r="D47" s="343"/>
      <c r="E47" s="343"/>
      <c r="F47" s="343"/>
      <c r="G47" s="46">
        <f>SUM(H10:H19,H21:H22,H24:H25,F34,F28,F30,F32,G37,G39,G42,G45)</f>
        <v>110</v>
      </c>
      <c r="H47" s="4" t="str">
        <f>VLOOKUP(G47,$A$68:$C$69,3,TRUE)</f>
        <v>pozytywna</v>
      </c>
      <c r="I47" s="95"/>
      <c r="J47" s="95"/>
      <c r="K47" s="82"/>
      <c r="L47" s="96">
        <f>VLOOKUP(H47,$A$83:$C$85,3,TRUE)</f>
        <v>1</v>
      </c>
      <c r="M47" s="88"/>
      <c r="N47" s="88"/>
    </row>
    <row r="48" spans="1:18" ht="40.15" customHeight="1" x14ac:dyDescent="0.25">
      <c r="A48" s="274" t="s">
        <v>97</v>
      </c>
      <c r="B48" s="275"/>
      <c r="C48" s="275"/>
      <c r="D48" s="275"/>
      <c r="E48" s="275"/>
      <c r="F48" s="275"/>
      <c r="G48" s="275"/>
      <c r="H48" s="276"/>
      <c r="I48" s="97"/>
      <c r="J48" s="97"/>
      <c r="K48" s="82"/>
      <c r="L48" s="98"/>
      <c r="M48" s="88"/>
      <c r="N48" s="88"/>
    </row>
    <row r="49" spans="1:14" ht="79.900000000000006" customHeight="1" thickBot="1" x14ac:dyDescent="0.3">
      <c r="A49" s="305"/>
      <c r="B49" s="306"/>
      <c r="C49" s="306"/>
      <c r="D49" s="306"/>
      <c r="E49" s="306"/>
      <c r="F49" s="306"/>
      <c r="G49" s="306"/>
      <c r="H49" s="307"/>
      <c r="I49" s="99"/>
      <c r="J49" s="99"/>
      <c r="K49" s="82"/>
      <c r="L49" s="100"/>
      <c r="M49" s="88"/>
      <c r="N49" s="88"/>
    </row>
    <row r="50" spans="1:14" ht="40.15" customHeight="1" x14ac:dyDescent="0.25">
      <c r="A50" s="308" t="s">
        <v>98</v>
      </c>
      <c r="B50" s="309"/>
      <c r="C50" s="309"/>
      <c r="D50" s="309"/>
      <c r="E50" s="309"/>
      <c r="F50" s="309"/>
      <c r="G50" s="309"/>
      <c r="H50" s="23" t="s">
        <v>1</v>
      </c>
      <c r="I50" s="101"/>
      <c r="J50" s="101"/>
      <c r="K50" s="82"/>
      <c r="L50" s="96">
        <f>VLOOKUP(H50,$A$83:$C$85,3,TRUE)</f>
        <v>1</v>
      </c>
      <c r="M50" s="88"/>
      <c r="N50" s="88"/>
    </row>
    <row r="51" spans="1:14" ht="79.900000000000006" customHeight="1" thickBot="1" x14ac:dyDescent="0.3">
      <c r="A51" s="305"/>
      <c r="B51" s="306"/>
      <c r="C51" s="306"/>
      <c r="D51" s="306"/>
      <c r="E51" s="306"/>
      <c r="F51" s="306"/>
      <c r="G51" s="306"/>
      <c r="H51" s="307"/>
      <c r="I51" s="99"/>
      <c r="J51" s="99"/>
      <c r="K51" s="82"/>
      <c r="L51" s="100"/>
      <c r="M51" s="88"/>
      <c r="N51" s="88"/>
    </row>
    <row r="52" spans="1:14" ht="40.15" customHeight="1" thickBot="1" x14ac:dyDescent="0.3">
      <c r="A52" s="297" t="s">
        <v>0</v>
      </c>
      <c r="B52" s="298"/>
      <c r="C52" s="298"/>
      <c r="D52" s="298"/>
      <c r="E52" s="298"/>
      <c r="F52" s="299"/>
      <c r="G52" s="300" t="str">
        <f>VLOOKUP(L52,$E$73:$G$74,3,TRUE)</f>
        <v>pozytywna</v>
      </c>
      <c r="H52" s="301"/>
      <c r="I52" s="95"/>
      <c r="J52" s="95"/>
      <c r="K52" s="82"/>
      <c r="L52" s="96">
        <f>SUM(L28:L51)</f>
        <v>5</v>
      </c>
      <c r="M52" s="88"/>
      <c r="N52" s="88"/>
    </row>
    <row r="53" spans="1:14" ht="19.899999999999999" customHeight="1" x14ac:dyDescent="0.25">
      <c r="A53" s="302" t="s">
        <v>39</v>
      </c>
      <c r="B53" s="303"/>
      <c r="C53" s="303"/>
      <c r="D53" s="303"/>
      <c r="E53" s="303"/>
      <c r="F53" s="303"/>
      <c r="G53" s="303"/>
      <c r="H53" s="304"/>
      <c r="I53" s="102"/>
      <c r="J53" s="102"/>
      <c r="K53" s="82"/>
      <c r="L53" s="103"/>
      <c r="M53" s="88"/>
      <c r="N53" s="88"/>
    </row>
    <row r="54" spans="1:14" ht="40.15" customHeight="1" thickBot="1" x14ac:dyDescent="0.3">
      <c r="A54" s="204" t="s">
        <v>156</v>
      </c>
      <c r="B54" s="205"/>
      <c r="C54" s="205"/>
      <c r="D54" s="205"/>
      <c r="E54" s="205"/>
      <c r="F54" s="205"/>
      <c r="G54" s="205"/>
      <c r="H54" s="206"/>
      <c r="I54" s="102"/>
      <c r="J54" s="102"/>
      <c r="K54" s="82"/>
      <c r="L54" s="103"/>
      <c r="M54" s="88"/>
      <c r="N54" s="88"/>
    </row>
    <row r="55" spans="1:14" ht="34.9" customHeight="1" thickBot="1" x14ac:dyDescent="0.3">
      <c r="A55" s="315" t="s">
        <v>40</v>
      </c>
      <c r="B55" s="316"/>
      <c r="C55" s="317"/>
      <c r="D55" s="318"/>
      <c r="E55" s="318"/>
      <c r="F55" s="318"/>
      <c r="G55" s="318"/>
      <c r="H55" s="319"/>
      <c r="I55" s="104"/>
      <c r="J55" s="104"/>
      <c r="K55" s="82"/>
      <c r="L55" s="88"/>
      <c r="M55" s="88"/>
      <c r="N55" s="88"/>
    </row>
    <row r="56" spans="1:14" ht="34.9" customHeight="1" thickBot="1" x14ac:dyDescent="0.3">
      <c r="A56" s="315" t="s">
        <v>90</v>
      </c>
      <c r="B56" s="316"/>
      <c r="C56" s="5"/>
      <c r="D56" s="6"/>
      <c r="E56" s="6"/>
      <c r="F56" s="6"/>
      <c r="G56" s="6"/>
      <c r="H56" s="7"/>
      <c r="I56" s="105"/>
      <c r="J56" s="105"/>
      <c r="K56" s="82"/>
      <c r="L56" s="88"/>
      <c r="M56" s="88"/>
      <c r="N56" s="88"/>
    </row>
    <row r="57" spans="1:14" ht="34.9" customHeight="1" x14ac:dyDescent="0.25">
      <c r="A57" s="320" t="s">
        <v>41</v>
      </c>
      <c r="B57" s="321"/>
      <c r="C57" s="322"/>
      <c r="D57" s="322"/>
      <c r="E57" s="322"/>
      <c r="F57" s="322"/>
      <c r="G57" s="322"/>
      <c r="H57" s="323"/>
      <c r="I57" s="106"/>
      <c r="J57" s="106"/>
      <c r="K57" s="82"/>
      <c r="L57" s="88"/>
      <c r="M57" s="88"/>
      <c r="N57" s="88"/>
    </row>
    <row r="58" spans="1:14" ht="34.9" customHeight="1" x14ac:dyDescent="0.25">
      <c r="A58" s="265" t="s">
        <v>43</v>
      </c>
      <c r="B58" s="287"/>
      <c r="C58" s="288"/>
      <c r="D58" s="288"/>
      <c r="E58" s="288"/>
      <c r="F58" s="288"/>
      <c r="G58" s="288"/>
      <c r="H58" s="289"/>
      <c r="I58" s="106"/>
      <c r="J58" s="106"/>
      <c r="K58" s="82"/>
      <c r="L58" s="88"/>
      <c r="M58" s="88"/>
      <c r="N58" s="88"/>
    </row>
    <row r="59" spans="1:14" ht="34.9" customHeight="1" x14ac:dyDescent="0.25">
      <c r="A59" s="265" t="s">
        <v>44</v>
      </c>
      <c r="B59" s="287"/>
      <c r="C59" s="288"/>
      <c r="D59" s="288"/>
      <c r="E59" s="288"/>
      <c r="F59" s="288"/>
      <c r="G59" s="288"/>
      <c r="H59" s="289"/>
      <c r="I59" s="106"/>
      <c r="J59" s="106"/>
      <c r="K59" s="82"/>
      <c r="L59" s="88"/>
      <c r="M59" s="88"/>
      <c r="N59" s="88"/>
    </row>
    <row r="60" spans="1:14" ht="34.9" customHeight="1" x14ac:dyDescent="0.25">
      <c r="A60" s="265" t="s">
        <v>44</v>
      </c>
      <c r="B60" s="287"/>
      <c r="C60" s="288"/>
      <c r="D60" s="288"/>
      <c r="E60" s="288"/>
      <c r="F60" s="288"/>
      <c r="G60" s="288"/>
      <c r="H60" s="289"/>
      <c r="I60" s="106"/>
      <c r="J60" s="106"/>
      <c r="K60" s="82"/>
      <c r="L60" s="88"/>
      <c r="M60" s="88"/>
      <c r="N60" s="88"/>
    </row>
    <row r="61" spans="1:14" ht="34.9" customHeight="1" x14ac:dyDescent="0.25">
      <c r="A61" s="265" t="s">
        <v>44</v>
      </c>
      <c r="B61" s="287"/>
      <c r="C61" s="288"/>
      <c r="D61" s="288"/>
      <c r="E61" s="288"/>
      <c r="F61" s="288"/>
      <c r="G61" s="288"/>
      <c r="H61" s="289"/>
      <c r="I61" s="106"/>
      <c r="J61" s="106"/>
      <c r="K61" s="82"/>
      <c r="L61" s="88"/>
      <c r="M61" s="88"/>
      <c r="N61" s="88"/>
    </row>
    <row r="62" spans="1:14" ht="34.9" customHeight="1" x14ac:dyDescent="0.25">
      <c r="A62" s="265" t="s">
        <v>44</v>
      </c>
      <c r="B62" s="287"/>
      <c r="C62" s="288"/>
      <c r="D62" s="288"/>
      <c r="E62" s="288"/>
      <c r="F62" s="288"/>
      <c r="G62" s="288"/>
      <c r="H62" s="289"/>
      <c r="I62" s="106"/>
      <c r="J62" s="106"/>
      <c r="K62" s="82"/>
      <c r="L62" s="88"/>
      <c r="M62" s="88"/>
      <c r="N62" s="88"/>
    </row>
    <row r="63" spans="1:14" ht="34.9" customHeight="1" thickBot="1" x14ac:dyDescent="0.3">
      <c r="A63" s="324" t="s">
        <v>44</v>
      </c>
      <c r="B63" s="325"/>
      <c r="C63" s="326"/>
      <c r="D63" s="326"/>
      <c r="E63" s="326"/>
      <c r="F63" s="326"/>
      <c r="G63" s="326"/>
      <c r="H63" s="327"/>
      <c r="I63" s="106"/>
      <c r="J63" s="106"/>
      <c r="K63" s="82"/>
      <c r="L63" s="88"/>
      <c r="M63" s="88"/>
      <c r="N63" s="88"/>
    </row>
    <row r="64" spans="1:14" ht="34.9" customHeight="1" thickBot="1" x14ac:dyDescent="0.3">
      <c r="A64" s="328" t="s">
        <v>42</v>
      </c>
      <c r="B64" s="329"/>
      <c r="C64" s="8"/>
      <c r="D64" s="9"/>
      <c r="E64" s="9"/>
      <c r="F64" s="9"/>
      <c r="G64" s="9"/>
      <c r="H64" s="10"/>
      <c r="I64" s="105"/>
      <c r="J64" s="105"/>
      <c r="K64" s="82"/>
      <c r="L64" s="88"/>
      <c r="M64" s="88"/>
      <c r="N64" s="88"/>
    </row>
    <row r="65" spans="1:14" s="89" customFormat="1" ht="26.45" customHeight="1" x14ac:dyDescent="0.2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82"/>
      <c r="L65" s="88"/>
      <c r="M65" s="88"/>
      <c r="N65" s="88"/>
    </row>
    <row r="66" spans="1:14" s="89" customFormat="1" ht="26.45" customHeight="1" x14ac:dyDescent="0.2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82"/>
      <c r="L66" s="88"/>
      <c r="M66" s="88"/>
      <c r="N66" s="88"/>
    </row>
    <row r="67" spans="1:14" ht="18.75" x14ac:dyDescent="0.25">
      <c r="A67" s="108" t="s">
        <v>23</v>
      </c>
      <c r="B67" s="108"/>
      <c r="C67" s="108"/>
      <c r="D67" s="108"/>
      <c r="E67" s="108" t="s">
        <v>22</v>
      </c>
      <c r="F67" s="108"/>
      <c r="G67" s="108"/>
      <c r="H67" s="108"/>
      <c r="I67" s="108"/>
      <c r="J67" s="108"/>
      <c r="K67" s="82"/>
      <c r="L67" s="108"/>
      <c r="M67" s="88"/>
      <c r="N67" s="88"/>
    </row>
    <row r="68" spans="1:14" ht="18.75" x14ac:dyDescent="0.25">
      <c r="A68" s="108">
        <v>0</v>
      </c>
      <c r="B68" s="108" t="s">
        <v>138</v>
      </c>
      <c r="C68" s="108" t="s">
        <v>2</v>
      </c>
      <c r="D68" s="108"/>
      <c r="E68" s="108" t="s">
        <v>1</v>
      </c>
      <c r="F68" s="108" t="s">
        <v>1</v>
      </c>
      <c r="G68" s="108" t="s">
        <v>1</v>
      </c>
      <c r="H68" s="108"/>
      <c r="I68" s="108"/>
      <c r="J68" s="108"/>
      <c r="K68" s="82"/>
      <c r="L68" s="108"/>
      <c r="M68" s="88"/>
      <c r="N68" s="88"/>
    </row>
    <row r="69" spans="1:14" ht="18.75" x14ac:dyDescent="0.25">
      <c r="A69" s="108">
        <v>45</v>
      </c>
      <c r="B69" s="108" t="s">
        <v>139</v>
      </c>
      <c r="C69" s="108" t="s">
        <v>1</v>
      </c>
      <c r="D69" s="108"/>
      <c r="E69" s="108" t="s">
        <v>2</v>
      </c>
      <c r="F69" s="108" t="s">
        <v>2</v>
      </c>
      <c r="G69" s="108" t="s">
        <v>2</v>
      </c>
      <c r="H69" s="108"/>
      <c r="I69" s="108"/>
      <c r="J69" s="108"/>
      <c r="K69" s="82"/>
      <c r="L69" s="108"/>
      <c r="M69" s="88"/>
      <c r="N69" s="88"/>
    </row>
    <row r="70" spans="1:14" ht="18.75" x14ac:dyDescent="0.2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82"/>
      <c r="L70" s="108"/>
      <c r="M70" s="88"/>
      <c r="N70" s="88"/>
    </row>
    <row r="71" spans="1:14" ht="18.75" x14ac:dyDescent="0.2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82"/>
      <c r="L71" s="108"/>
      <c r="M71" s="88"/>
      <c r="N71" s="88"/>
    </row>
    <row r="72" spans="1:14" ht="18.75" x14ac:dyDescent="0.25">
      <c r="A72" s="108" t="s">
        <v>8</v>
      </c>
      <c r="B72" s="108"/>
      <c r="C72" s="108"/>
      <c r="D72" s="108"/>
      <c r="E72" s="108" t="s">
        <v>24</v>
      </c>
      <c r="F72" s="108"/>
      <c r="G72" s="108"/>
      <c r="H72" s="108"/>
      <c r="I72" s="108"/>
      <c r="J72" s="108"/>
      <c r="K72" s="82"/>
      <c r="L72" s="108"/>
      <c r="M72" s="88"/>
      <c r="N72" s="88"/>
    </row>
    <row r="73" spans="1:14" ht="18.75" x14ac:dyDescent="0.25">
      <c r="A73" s="108">
        <v>0</v>
      </c>
      <c r="B73" s="108" t="s">
        <v>20</v>
      </c>
      <c r="C73" s="108" t="s">
        <v>2</v>
      </c>
      <c r="D73" s="108"/>
      <c r="E73" s="108">
        <v>0</v>
      </c>
      <c r="F73" s="108">
        <v>0</v>
      </c>
      <c r="G73" s="108" t="s">
        <v>2</v>
      </c>
      <c r="H73" s="108"/>
      <c r="I73" s="108"/>
      <c r="J73" s="108"/>
      <c r="K73" s="82"/>
      <c r="L73" s="108"/>
      <c r="M73" s="88"/>
      <c r="N73" s="88"/>
    </row>
    <row r="74" spans="1:14" ht="18.75" x14ac:dyDescent="0.25">
      <c r="A74" s="108">
        <v>100</v>
      </c>
      <c r="B74" s="108" t="s">
        <v>21</v>
      </c>
      <c r="C74" s="108" t="s">
        <v>1</v>
      </c>
      <c r="D74" s="108"/>
      <c r="E74" s="108">
        <v>5</v>
      </c>
      <c r="F74" s="108">
        <v>5</v>
      </c>
      <c r="G74" s="108" t="s">
        <v>1</v>
      </c>
      <c r="H74" s="108"/>
      <c r="I74" s="108"/>
      <c r="J74" s="108"/>
      <c r="K74" s="82"/>
      <c r="L74" s="108"/>
      <c r="M74" s="88"/>
      <c r="N74" s="88"/>
    </row>
    <row r="75" spans="1:14" ht="18.75" x14ac:dyDescent="0.25">
      <c r="A75" s="108"/>
      <c r="B75" s="108"/>
      <c r="C75" s="108"/>
      <c r="D75" s="108"/>
      <c r="E75" s="108">
        <v>0</v>
      </c>
      <c r="F75" s="108">
        <v>0</v>
      </c>
      <c r="G75" s="108" t="s">
        <v>28</v>
      </c>
      <c r="H75" s="108"/>
      <c r="I75" s="108"/>
      <c r="J75" s="108"/>
      <c r="K75" s="82"/>
      <c r="L75" s="108"/>
      <c r="M75" s="88"/>
      <c r="N75" s="88"/>
    </row>
    <row r="76" spans="1:14" ht="18.75" x14ac:dyDescent="0.25">
      <c r="A76" s="108"/>
      <c r="B76" s="108"/>
      <c r="C76" s="108"/>
      <c r="D76" s="108"/>
      <c r="E76" s="108">
        <v>1</v>
      </c>
      <c r="F76" s="108"/>
      <c r="G76" s="108"/>
      <c r="H76" s="108"/>
      <c r="I76" s="108"/>
      <c r="J76" s="108"/>
      <c r="K76" s="82"/>
      <c r="L76" s="108"/>
      <c r="M76" s="88"/>
      <c r="N76" s="88"/>
    </row>
    <row r="77" spans="1:14" ht="18.75" x14ac:dyDescent="0.25">
      <c r="A77" s="108" t="s">
        <v>25</v>
      </c>
      <c r="B77" s="108"/>
      <c r="C77" s="108"/>
      <c r="D77" s="108"/>
      <c r="E77" s="108">
        <v>2</v>
      </c>
      <c r="F77" s="108"/>
      <c r="G77" s="108"/>
      <c r="H77" s="108"/>
      <c r="I77" s="108"/>
      <c r="J77" s="108"/>
      <c r="K77" s="82"/>
      <c r="L77" s="108"/>
      <c r="M77" s="88"/>
      <c r="N77" s="88"/>
    </row>
    <row r="78" spans="1:14" ht="18.75" x14ac:dyDescent="0.25">
      <c r="A78" s="109">
        <v>2</v>
      </c>
      <c r="B78" s="109" t="s">
        <v>26</v>
      </c>
      <c r="C78" s="108" t="s">
        <v>2</v>
      </c>
      <c r="D78" s="108"/>
      <c r="E78" s="108">
        <v>3</v>
      </c>
      <c r="F78" s="108"/>
      <c r="G78" s="108"/>
      <c r="H78" s="108"/>
      <c r="I78" s="108"/>
      <c r="J78" s="108"/>
      <c r="K78" s="82"/>
      <c r="L78" s="108"/>
      <c r="M78" s="88"/>
      <c r="N78" s="88"/>
    </row>
    <row r="79" spans="1:14" ht="18.75" x14ac:dyDescent="0.25">
      <c r="A79" s="109">
        <v>3</v>
      </c>
      <c r="B79" s="109" t="s">
        <v>27</v>
      </c>
      <c r="C79" s="108" t="s">
        <v>1</v>
      </c>
      <c r="D79" s="108"/>
      <c r="E79" s="108">
        <v>4</v>
      </c>
      <c r="F79" s="108"/>
      <c r="G79" s="108"/>
      <c r="H79" s="108"/>
      <c r="I79" s="108"/>
      <c r="J79" s="108"/>
      <c r="K79" s="82"/>
      <c r="L79" s="108"/>
      <c r="M79" s="88"/>
      <c r="N79" s="88"/>
    </row>
    <row r="80" spans="1:14" ht="18.75" x14ac:dyDescent="0.2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82"/>
      <c r="L80" s="108"/>
      <c r="M80" s="88"/>
      <c r="N80" s="88"/>
    </row>
    <row r="81" spans="1:14" ht="18.75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2"/>
      <c r="L81" s="88"/>
      <c r="M81" s="88"/>
      <c r="N81" s="88"/>
    </row>
    <row r="82" spans="1:14" ht="18.75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2"/>
      <c r="L82" s="88"/>
      <c r="M82" s="88"/>
      <c r="N82" s="88"/>
    </row>
    <row r="83" spans="1:14" ht="18.75" x14ac:dyDescent="0.25">
      <c r="A83" s="108" t="s">
        <v>2</v>
      </c>
      <c r="B83" s="108">
        <v>0</v>
      </c>
      <c r="C83" s="108">
        <v>0</v>
      </c>
      <c r="D83" s="88"/>
      <c r="E83" s="57">
        <v>2</v>
      </c>
      <c r="F83" s="81" t="s">
        <v>100</v>
      </c>
      <c r="G83" s="79" t="s">
        <v>2</v>
      </c>
      <c r="H83" s="57">
        <v>0</v>
      </c>
      <c r="I83" s="90"/>
      <c r="J83" s="96"/>
      <c r="K83" s="82"/>
      <c r="L83" s="88"/>
      <c r="M83" s="88"/>
      <c r="N83" s="88"/>
    </row>
    <row r="84" spans="1:14" ht="18.75" x14ac:dyDescent="0.25">
      <c r="A84" s="108" t="s">
        <v>1</v>
      </c>
      <c r="B84" s="108" t="s">
        <v>29</v>
      </c>
      <c r="C84" s="108">
        <v>1</v>
      </c>
      <c r="D84" s="88"/>
      <c r="E84" s="57">
        <v>3</v>
      </c>
      <c r="F84" s="81" t="s">
        <v>101</v>
      </c>
      <c r="G84" s="79" t="s">
        <v>1</v>
      </c>
      <c r="H84" s="57">
        <v>5</v>
      </c>
      <c r="I84" s="90"/>
      <c r="J84" s="88"/>
      <c r="K84" s="82"/>
      <c r="L84" s="88"/>
      <c r="M84" s="88"/>
      <c r="N84" s="88"/>
    </row>
    <row r="85" spans="1:14" ht="18.75" x14ac:dyDescent="0.25">
      <c r="A85" s="108" t="s">
        <v>28</v>
      </c>
      <c r="B85" s="108">
        <v>0</v>
      </c>
      <c r="C85" s="108">
        <v>0</v>
      </c>
      <c r="D85" s="88"/>
      <c r="E85" s="57">
        <v>4</v>
      </c>
      <c r="F85" s="81" t="s">
        <v>102</v>
      </c>
      <c r="G85" s="79" t="s">
        <v>1</v>
      </c>
      <c r="H85" s="57">
        <v>10</v>
      </c>
      <c r="I85" s="90"/>
      <c r="J85" s="88"/>
      <c r="K85" s="82"/>
      <c r="L85" s="88"/>
      <c r="M85" s="88"/>
      <c r="N85" s="88"/>
    </row>
    <row r="86" spans="1:14" ht="18.75" x14ac:dyDescent="0.2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2"/>
      <c r="L86" s="88"/>
      <c r="M86" s="88"/>
      <c r="N86" s="88"/>
    </row>
    <row r="87" spans="1:14" ht="18.75" x14ac:dyDescent="0.2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2"/>
      <c r="L87" s="88"/>
      <c r="M87" s="88"/>
      <c r="N87" s="88"/>
    </row>
    <row r="88" spans="1:14" ht="18.75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2"/>
      <c r="L88" s="88"/>
      <c r="M88" s="88"/>
      <c r="N88" s="88"/>
    </row>
    <row r="89" spans="1:14" ht="18.75" x14ac:dyDescent="0.25">
      <c r="A89" s="88"/>
      <c r="B89" s="88"/>
      <c r="C89" s="88"/>
      <c r="D89" s="88"/>
      <c r="E89" s="88"/>
      <c r="F89" s="57">
        <v>0</v>
      </c>
      <c r="G89" s="81" t="s">
        <v>104</v>
      </c>
      <c r="H89" s="79" t="s">
        <v>2</v>
      </c>
      <c r="I89" s="88"/>
      <c r="J89" s="88"/>
      <c r="K89" s="82"/>
      <c r="L89" s="88"/>
      <c r="M89" s="88"/>
      <c r="N89" s="88"/>
    </row>
    <row r="90" spans="1:14" ht="18.75" x14ac:dyDescent="0.25">
      <c r="A90" s="88"/>
      <c r="B90" s="88"/>
      <c r="C90" s="88"/>
      <c r="D90" s="88"/>
      <c r="E90" s="88"/>
      <c r="F90" s="57">
        <v>5</v>
      </c>
      <c r="G90" s="81" t="s">
        <v>105</v>
      </c>
      <c r="H90" s="79" t="s">
        <v>1</v>
      </c>
      <c r="I90" s="88"/>
      <c r="J90" s="88"/>
      <c r="K90" s="82"/>
      <c r="L90" s="88"/>
      <c r="M90" s="88"/>
      <c r="N90" s="88"/>
    </row>
    <row r="91" spans="1:14" ht="18.75" x14ac:dyDescent="0.25">
      <c r="A91" s="110"/>
      <c r="B91" s="110"/>
      <c r="C91" s="110"/>
      <c r="D91" s="110"/>
      <c r="E91" s="110"/>
      <c r="F91" s="57">
        <v>10</v>
      </c>
      <c r="G91" s="81" t="s">
        <v>106</v>
      </c>
      <c r="H91" s="79" t="s">
        <v>1</v>
      </c>
      <c r="I91" s="88"/>
      <c r="J91" s="88"/>
      <c r="K91" s="82"/>
      <c r="L91" s="88"/>
      <c r="M91" s="88"/>
      <c r="N91" s="88"/>
    </row>
    <row r="92" spans="1:14" ht="18.75" x14ac:dyDescent="0.25">
      <c r="A92" s="110"/>
      <c r="B92" s="110"/>
      <c r="C92" s="110"/>
      <c r="D92" s="110"/>
      <c r="E92" s="110"/>
      <c r="F92" s="110"/>
      <c r="G92" s="110"/>
      <c r="H92" s="110"/>
      <c r="I92" s="88"/>
      <c r="J92" s="88"/>
      <c r="K92" s="82"/>
      <c r="L92" s="88"/>
      <c r="M92" s="88"/>
      <c r="N92" s="88"/>
    </row>
    <row r="93" spans="1:14" ht="18.75" x14ac:dyDescent="0.25">
      <c r="A93" s="110"/>
      <c r="B93" s="110"/>
      <c r="C93" s="110"/>
      <c r="D93" s="110">
        <v>0</v>
      </c>
      <c r="E93" s="110"/>
      <c r="F93" s="57"/>
      <c r="G93" s="81"/>
      <c r="H93" s="79"/>
      <c r="I93" s="88"/>
      <c r="J93" s="88"/>
      <c r="K93" s="82"/>
      <c r="L93" s="88"/>
      <c r="M93" s="88"/>
      <c r="N93" s="88"/>
    </row>
    <row r="94" spans="1:14" ht="18.75" x14ac:dyDescent="0.25">
      <c r="A94" s="110"/>
      <c r="B94" s="110"/>
      <c r="C94" s="110"/>
      <c r="D94" s="110">
        <v>1</v>
      </c>
      <c r="E94" s="110"/>
      <c r="F94" s="57"/>
      <c r="G94" s="81"/>
      <c r="H94" s="79"/>
      <c r="I94" s="88"/>
      <c r="J94" s="88"/>
      <c r="K94" s="82"/>
      <c r="L94" s="88"/>
      <c r="M94" s="88"/>
      <c r="N94" s="88"/>
    </row>
    <row r="95" spans="1:14" ht="18.75" x14ac:dyDescent="0.25">
      <c r="A95" s="110"/>
      <c r="B95" s="110"/>
      <c r="C95" s="110"/>
      <c r="D95" s="110">
        <v>2</v>
      </c>
      <c r="E95" s="110"/>
      <c r="F95" s="57"/>
      <c r="G95" s="81"/>
      <c r="H95" s="79"/>
      <c r="I95" s="88"/>
      <c r="J95" s="88"/>
      <c r="K95" s="82"/>
      <c r="L95" s="88"/>
      <c r="M95" s="88"/>
      <c r="N95" s="88"/>
    </row>
    <row r="96" spans="1:14" ht="18.75" x14ac:dyDescent="0.25">
      <c r="A96" s="110"/>
      <c r="B96" s="110"/>
      <c r="C96" s="110"/>
      <c r="D96" s="110">
        <v>3</v>
      </c>
      <c r="E96" s="110"/>
      <c r="F96" s="110"/>
      <c r="G96" s="110"/>
      <c r="H96" s="110"/>
      <c r="I96" s="88"/>
      <c r="J96" s="88"/>
      <c r="K96" s="82"/>
      <c r="L96" s="88"/>
      <c r="M96" s="88"/>
      <c r="N96" s="88"/>
    </row>
    <row r="97" spans="1:14" ht="18.75" x14ac:dyDescent="0.25">
      <c r="A97" s="110">
        <v>10</v>
      </c>
      <c r="B97" s="110"/>
      <c r="C97" s="110"/>
      <c r="D97" s="110">
        <v>4</v>
      </c>
      <c r="E97" s="110"/>
      <c r="F97" s="110"/>
      <c r="G97" s="110"/>
      <c r="H97" s="110"/>
      <c r="I97" s="88"/>
      <c r="J97" s="88"/>
      <c r="K97" s="82"/>
      <c r="L97" s="88"/>
      <c r="M97" s="88"/>
      <c r="N97" s="88"/>
    </row>
    <row r="98" spans="1:14" ht="18.75" x14ac:dyDescent="0.25">
      <c r="A98" s="110">
        <v>5</v>
      </c>
      <c r="B98" s="110"/>
      <c r="C98" s="110"/>
      <c r="D98" s="110">
        <v>5</v>
      </c>
      <c r="E98" s="110"/>
      <c r="F98" s="110"/>
      <c r="G98" s="110"/>
      <c r="H98" s="110"/>
      <c r="I98" s="88"/>
      <c r="J98" s="88"/>
      <c r="K98" s="82"/>
      <c r="L98" s="88"/>
      <c r="M98" s="88"/>
      <c r="N98" s="88"/>
    </row>
    <row r="99" spans="1:14" ht="18.75" x14ac:dyDescent="0.25">
      <c r="A99" s="110">
        <v>0</v>
      </c>
      <c r="B99" s="110"/>
      <c r="C99" s="110"/>
      <c r="D99" s="110">
        <v>6</v>
      </c>
      <c r="E99" s="110"/>
      <c r="F99" s="110"/>
      <c r="G99" s="110"/>
      <c r="H99" s="110"/>
      <c r="I99" s="88"/>
      <c r="J99" s="88"/>
      <c r="K99" s="82"/>
      <c r="L99" s="88"/>
      <c r="M99" s="88"/>
      <c r="N99" s="88"/>
    </row>
    <row r="100" spans="1:14" ht="18.75" x14ac:dyDescent="0.25">
      <c r="A100" s="110"/>
      <c r="B100" s="110"/>
      <c r="C100" s="110"/>
      <c r="D100" s="110">
        <v>7</v>
      </c>
      <c r="E100" s="110"/>
      <c r="F100" s="110"/>
      <c r="G100" s="110"/>
      <c r="H100" s="110"/>
      <c r="I100" s="88"/>
      <c r="J100" s="88"/>
      <c r="K100" s="82"/>
      <c r="L100" s="88"/>
      <c r="M100" s="88"/>
      <c r="N100" s="88"/>
    </row>
    <row r="101" spans="1:14" ht="18.75" x14ac:dyDescent="0.25">
      <c r="A101" s="110"/>
      <c r="B101" s="110"/>
      <c r="C101" s="110"/>
      <c r="D101" s="110">
        <v>8</v>
      </c>
      <c r="E101" s="110"/>
      <c r="F101" s="110"/>
      <c r="G101" s="110"/>
      <c r="H101" s="110"/>
      <c r="I101" s="88"/>
      <c r="J101" s="88"/>
      <c r="K101" s="82"/>
      <c r="L101" s="88"/>
      <c r="M101" s="88"/>
      <c r="N101" s="88"/>
    </row>
    <row r="102" spans="1:14" ht="18.75" x14ac:dyDescent="0.25">
      <c r="A102" s="110">
        <v>200</v>
      </c>
      <c r="B102" s="110">
        <v>80</v>
      </c>
      <c r="C102" s="110">
        <v>0</v>
      </c>
      <c r="D102" s="110">
        <v>9</v>
      </c>
      <c r="E102" s="110"/>
      <c r="F102" s="110"/>
      <c r="G102" s="110"/>
      <c r="H102" s="110"/>
      <c r="I102" s="88"/>
      <c r="J102" s="88"/>
      <c r="K102" s="82"/>
    </row>
    <row r="103" spans="1:14" ht="18.75" x14ac:dyDescent="0.25">
      <c r="A103" s="110">
        <v>140</v>
      </c>
      <c r="B103" s="110"/>
      <c r="C103" s="110"/>
      <c r="D103" s="110">
        <v>10</v>
      </c>
      <c r="E103" s="110"/>
      <c r="F103" s="110"/>
      <c r="G103" s="110"/>
      <c r="H103" s="110"/>
      <c r="I103" s="88"/>
      <c r="J103" s="88"/>
      <c r="K103" s="82"/>
    </row>
    <row r="104" spans="1:14" ht="18.75" x14ac:dyDescent="0.25">
      <c r="A104" s="110">
        <v>100</v>
      </c>
      <c r="B104" s="110"/>
      <c r="C104" s="110"/>
      <c r="D104" s="110">
        <v>11</v>
      </c>
      <c r="E104" s="110"/>
      <c r="F104" s="110"/>
      <c r="G104" s="110"/>
      <c r="H104" s="110"/>
      <c r="I104" s="88"/>
      <c r="J104" s="88"/>
      <c r="K104" s="82"/>
    </row>
    <row r="105" spans="1:14" ht="18.75" x14ac:dyDescent="0.25">
      <c r="A105" s="110">
        <v>70</v>
      </c>
      <c r="B105" s="110"/>
      <c r="C105" s="110"/>
      <c r="D105" s="110">
        <v>12</v>
      </c>
      <c r="E105" s="110"/>
      <c r="F105" s="110"/>
      <c r="G105" s="110"/>
      <c r="H105" s="110"/>
      <c r="I105" s="88"/>
      <c r="J105" s="88"/>
      <c r="K105" s="82"/>
    </row>
    <row r="106" spans="1:14" ht="18.75" x14ac:dyDescent="0.25">
      <c r="A106" s="110">
        <v>40</v>
      </c>
      <c r="B106" s="110">
        <v>50</v>
      </c>
      <c r="C106" s="110">
        <v>50</v>
      </c>
      <c r="D106" s="110">
        <v>13</v>
      </c>
      <c r="E106" s="110"/>
      <c r="F106" s="110"/>
      <c r="G106" s="110"/>
      <c r="H106" s="110"/>
      <c r="I106" s="88"/>
      <c r="J106" s="88"/>
      <c r="K106" s="82"/>
    </row>
    <row r="107" spans="1:14" ht="18.75" x14ac:dyDescent="0.25">
      <c r="A107" s="110">
        <v>20</v>
      </c>
      <c r="B107" s="110">
        <v>20</v>
      </c>
      <c r="C107" s="110">
        <v>0</v>
      </c>
      <c r="D107" s="110">
        <v>14</v>
      </c>
      <c r="E107" s="110"/>
      <c r="F107" s="110"/>
      <c r="G107" s="110"/>
      <c r="H107" s="110"/>
      <c r="I107" s="88"/>
      <c r="J107" s="88"/>
      <c r="K107" s="82"/>
    </row>
    <row r="108" spans="1:14" ht="18.75" x14ac:dyDescent="0.25">
      <c r="A108" s="110">
        <v>0</v>
      </c>
      <c r="B108" s="110">
        <v>0</v>
      </c>
      <c r="C108" s="110"/>
      <c r="D108" s="110">
        <v>15</v>
      </c>
      <c r="E108" s="110"/>
      <c r="F108" s="110"/>
      <c r="G108" s="110"/>
      <c r="H108" s="110"/>
      <c r="I108" s="88"/>
      <c r="J108" s="88"/>
      <c r="K108" s="82"/>
    </row>
    <row r="109" spans="1:14" ht="18.75" x14ac:dyDescent="0.25">
      <c r="A109" s="110"/>
      <c r="B109" s="110"/>
      <c r="C109" s="110"/>
      <c r="D109" s="110">
        <v>16</v>
      </c>
      <c r="E109" s="110"/>
      <c r="F109" s="110"/>
      <c r="G109" s="110"/>
      <c r="H109" s="110"/>
      <c r="I109" s="88"/>
      <c r="J109" s="88"/>
      <c r="K109" s="82"/>
    </row>
    <row r="110" spans="1:14" ht="18.75" x14ac:dyDescent="0.25">
      <c r="A110" s="110"/>
      <c r="B110" s="110"/>
      <c r="C110" s="110"/>
      <c r="D110" s="110">
        <v>17</v>
      </c>
      <c r="E110" s="110"/>
      <c r="F110" s="110"/>
      <c r="G110" s="110"/>
      <c r="H110" s="110"/>
      <c r="I110" s="88"/>
      <c r="J110" s="88"/>
      <c r="K110" s="82"/>
    </row>
    <row r="111" spans="1:14" ht="18.75" x14ac:dyDescent="0.25">
      <c r="A111" s="110"/>
      <c r="B111" s="110"/>
      <c r="C111" s="110"/>
      <c r="D111" s="110">
        <v>18</v>
      </c>
      <c r="E111" s="110"/>
      <c r="F111" s="110"/>
      <c r="G111" s="110"/>
      <c r="H111" s="110"/>
      <c r="I111" s="88"/>
      <c r="J111" s="88"/>
      <c r="K111" s="82"/>
    </row>
    <row r="112" spans="1:14" ht="18.75" x14ac:dyDescent="0.25">
      <c r="A112" s="110"/>
      <c r="B112" s="110"/>
      <c r="C112" s="110"/>
      <c r="D112" s="110">
        <v>19</v>
      </c>
      <c r="E112" s="110"/>
      <c r="F112" s="110"/>
      <c r="G112" s="110"/>
      <c r="H112" s="110"/>
      <c r="I112" s="88"/>
      <c r="J112" s="88"/>
      <c r="K112" s="82"/>
    </row>
    <row r="113" spans="1:11" ht="18.75" x14ac:dyDescent="0.25">
      <c r="A113" s="110">
        <v>200</v>
      </c>
      <c r="B113" s="110"/>
      <c r="C113" s="110"/>
      <c r="D113" s="110">
        <v>20</v>
      </c>
      <c r="E113" s="110"/>
      <c r="F113" s="110"/>
      <c r="G113" s="110"/>
      <c r="H113" s="110"/>
      <c r="I113" s="88"/>
      <c r="J113" s="88"/>
      <c r="K113" s="82"/>
    </row>
    <row r="114" spans="1:11" ht="18.75" x14ac:dyDescent="0.25">
      <c r="A114" s="110">
        <v>80</v>
      </c>
      <c r="B114" s="110"/>
      <c r="C114" s="110"/>
      <c r="D114" s="110">
        <v>21</v>
      </c>
      <c r="E114" s="110"/>
      <c r="F114" s="110"/>
      <c r="G114" s="110"/>
      <c r="H114" s="110"/>
      <c r="I114" s="88"/>
      <c r="J114" s="88"/>
      <c r="K114" s="82"/>
    </row>
    <row r="115" spans="1:11" ht="18.75" x14ac:dyDescent="0.25">
      <c r="A115" s="110">
        <v>0</v>
      </c>
      <c r="B115" s="110"/>
      <c r="C115" s="110"/>
      <c r="D115" s="110">
        <v>22</v>
      </c>
      <c r="E115" s="110"/>
      <c r="F115" s="110"/>
      <c r="G115" s="110"/>
      <c r="H115" s="110"/>
      <c r="I115" s="88"/>
      <c r="J115" s="88"/>
      <c r="K115" s="82"/>
    </row>
    <row r="116" spans="1:11" ht="18.75" x14ac:dyDescent="0.25">
      <c r="A116" s="110"/>
      <c r="B116" s="110"/>
      <c r="C116" s="110"/>
      <c r="D116" s="110">
        <v>23</v>
      </c>
      <c r="E116" s="110"/>
      <c r="F116" s="110"/>
      <c r="G116" s="110"/>
      <c r="H116" s="110"/>
      <c r="I116" s="88"/>
      <c r="J116" s="88"/>
      <c r="K116" s="82"/>
    </row>
    <row r="117" spans="1:11" ht="18.75" x14ac:dyDescent="0.25">
      <c r="A117" s="110"/>
      <c r="B117" s="110"/>
      <c r="C117" s="110"/>
      <c r="D117" s="110">
        <v>24</v>
      </c>
      <c r="E117" s="110"/>
      <c r="F117" s="110"/>
      <c r="G117" s="110"/>
      <c r="H117" s="110"/>
      <c r="I117" s="88"/>
      <c r="J117" s="88"/>
      <c r="K117" s="82"/>
    </row>
    <row r="118" spans="1:11" ht="18.75" x14ac:dyDescent="0.25">
      <c r="A118" s="110">
        <v>100</v>
      </c>
      <c r="B118" s="110">
        <v>0</v>
      </c>
      <c r="C118" s="110"/>
      <c r="D118" s="110">
        <v>25</v>
      </c>
      <c r="E118" s="110"/>
      <c r="F118" s="110"/>
      <c r="G118" s="110"/>
      <c r="H118" s="110"/>
      <c r="I118" s="88"/>
      <c r="J118" s="88"/>
      <c r="K118" s="82"/>
    </row>
    <row r="119" spans="1:11" ht="18.75" x14ac:dyDescent="0.25">
      <c r="A119" s="110">
        <v>50</v>
      </c>
      <c r="B119" s="110">
        <v>0</v>
      </c>
      <c r="C119" s="110"/>
      <c r="D119" s="110">
        <v>26</v>
      </c>
      <c r="E119" s="110"/>
      <c r="F119" s="110"/>
      <c r="G119" s="110"/>
      <c r="H119" s="110"/>
      <c r="I119" s="88"/>
      <c r="J119" s="88"/>
      <c r="K119" s="82"/>
    </row>
    <row r="120" spans="1:11" ht="18.75" x14ac:dyDescent="0.25">
      <c r="A120" s="110">
        <v>100</v>
      </c>
      <c r="B120" s="110">
        <v>0</v>
      </c>
      <c r="C120" s="110"/>
      <c r="D120" s="110">
        <v>27</v>
      </c>
      <c r="E120" s="110"/>
      <c r="F120" s="110"/>
      <c r="G120" s="110"/>
      <c r="H120" s="110"/>
      <c r="I120" s="88"/>
      <c r="J120" s="88"/>
      <c r="K120" s="82"/>
    </row>
    <row r="121" spans="1:11" ht="18.75" x14ac:dyDescent="0.25">
      <c r="A121" s="110"/>
      <c r="B121" s="110"/>
      <c r="C121" s="110"/>
      <c r="D121" s="110">
        <v>28</v>
      </c>
      <c r="E121" s="110"/>
      <c r="F121" s="110"/>
      <c r="G121" s="110"/>
      <c r="H121" s="110"/>
      <c r="I121" s="88"/>
      <c r="J121" s="88"/>
      <c r="K121" s="82"/>
    </row>
    <row r="122" spans="1:11" ht="18.75" x14ac:dyDescent="0.25">
      <c r="A122" s="110">
        <v>15</v>
      </c>
      <c r="B122" s="110">
        <v>0</v>
      </c>
      <c r="C122" s="110"/>
      <c r="D122" s="110">
        <v>29</v>
      </c>
      <c r="E122" s="110"/>
      <c r="F122" s="110"/>
      <c r="G122" s="110"/>
      <c r="H122" s="110"/>
      <c r="I122" s="88"/>
      <c r="J122" s="88"/>
      <c r="K122" s="82"/>
    </row>
    <row r="123" spans="1:11" ht="18.75" x14ac:dyDescent="0.25">
      <c r="A123" s="110">
        <v>10</v>
      </c>
      <c r="B123" s="110">
        <v>0</v>
      </c>
      <c r="C123" s="110"/>
      <c r="D123" s="110">
        <v>30</v>
      </c>
      <c r="E123" s="110"/>
      <c r="F123" s="110"/>
      <c r="G123" s="110"/>
      <c r="H123" s="110"/>
      <c r="I123" s="88"/>
      <c r="J123" s="88"/>
      <c r="K123" s="82"/>
    </row>
    <row r="124" spans="1:11" ht="18.75" x14ac:dyDescent="0.25">
      <c r="A124" s="110"/>
      <c r="B124" s="110"/>
      <c r="C124" s="110"/>
      <c r="D124" s="110">
        <v>31</v>
      </c>
      <c r="E124" s="110"/>
      <c r="F124" s="110"/>
      <c r="G124" s="110"/>
      <c r="H124" s="110"/>
      <c r="I124" s="88"/>
      <c r="J124" s="88"/>
      <c r="K124" s="82"/>
    </row>
    <row r="125" spans="1:11" ht="18.75" x14ac:dyDescent="0.25">
      <c r="A125" s="110"/>
      <c r="B125" s="110"/>
      <c r="C125" s="110"/>
      <c r="D125" s="110">
        <v>32</v>
      </c>
      <c r="E125" s="110"/>
      <c r="F125" s="110"/>
      <c r="G125" s="110"/>
      <c r="H125" s="110"/>
      <c r="I125" s="88"/>
      <c r="J125" s="88"/>
      <c r="K125" s="82"/>
    </row>
    <row r="126" spans="1:11" ht="18.75" x14ac:dyDescent="0.25">
      <c r="A126" s="110"/>
      <c r="B126" s="110"/>
      <c r="C126" s="110"/>
      <c r="D126" s="110">
        <v>33</v>
      </c>
      <c r="E126" s="110"/>
      <c r="F126" s="110"/>
      <c r="G126" s="110"/>
      <c r="H126" s="110"/>
      <c r="I126" s="88"/>
      <c r="J126" s="88"/>
      <c r="K126" s="82"/>
    </row>
    <row r="127" spans="1:11" ht="18.75" x14ac:dyDescent="0.25">
      <c r="A127" s="110"/>
      <c r="B127" s="110"/>
      <c r="C127" s="110"/>
      <c r="D127" s="110">
        <v>34</v>
      </c>
      <c r="E127" s="110"/>
      <c r="F127" s="110"/>
      <c r="G127" s="110"/>
      <c r="H127" s="110"/>
      <c r="I127" s="88"/>
      <c r="J127" s="88"/>
      <c r="K127" s="82"/>
    </row>
    <row r="128" spans="1:11" ht="18.75" x14ac:dyDescent="0.25">
      <c r="A128" s="110"/>
      <c r="B128" s="110"/>
      <c r="C128" s="110"/>
      <c r="D128" s="110">
        <v>35</v>
      </c>
      <c r="E128" s="110"/>
      <c r="F128" s="110"/>
      <c r="G128" s="110"/>
      <c r="H128" s="110"/>
      <c r="I128" s="88"/>
      <c r="J128" s="88"/>
      <c r="K128" s="82"/>
    </row>
    <row r="129" spans="1:11" ht="18.75" x14ac:dyDescent="0.25">
      <c r="A129" s="110" t="s">
        <v>1</v>
      </c>
      <c r="B129" s="110" t="s">
        <v>2</v>
      </c>
      <c r="C129" s="110" t="s">
        <v>28</v>
      </c>
      <c r="D129" s="110">
        <v>36</v>
      </c>
      <c r="E129" s="110"/>
      <c r="F129" s="110"/>
      <c r="G129" s="110"/>
      <c r="H129" s="110"/>
      <c r="I129" s="88"/>
      <c r="J129" s="88"/>
      <c r="K129" s="82"/>
    </row>
    <row r="130" spans="1:11" ht="18.75" x14ac:dyDescent="0.25">
      <c r="A130" s="110"/>
      <c r="B130" s="110"/>
      <c r="C130" s="110"/>
      <c r="D130" s="110">
        <v>37</v>
      </c>
      <c r="E130" s="110"/>
      <c r="F130" s="110"/>
      <c r="G130" s="110"/>
      <c r="H130" s="110"/>
      <c r="I130" s="88"/>
      <c r="J130" s="88"/>
      <c r="K130" s="82"/>
    </row>
    <row r="131" spans="1:11" ht="18.75" x14ac:dyDescent="0.25">
      <c r="A131" s="110" t="s">
        <v>1</v>
      </c>
      <c r="B131" s="110" t="s">
        <v>2</v>
      </c>
      <c r="C131" s="110"/>
      <c r="D131" s="110">
        <v>38</v>
      </c>
      <c r="E131" s="110"/>
      <c r="F131" s="110"/>
      <c r="G131" s="110"/>
      <c r="H131" s="110"/>
      <c r="I131" s="88"/>
      <c r="J131" s="88"/>
      <c r="K131" s="82"/>
    </row>
    <row r="132" spans="1:11" ht="18.75" x14ac:dyDescent="0.25">
      <c r="A132" s="110" t="s">
        <v>1</v>
      </c>
      <c r="B132" s="110" t="s">
        <v>2</v>
      </c>
      <c r="C132" s="110"/>
      <c r="D132" s="110">
        <v>39</v>
      </c>
      <c r="E132" s="110"/>
      <c r="F132" s="110"/>
      <c r="G132" s="110"/>
      <c r="H132" s="110"/>
      <c r="I132" s="88"/>
      <c r="J132" s="88"/>
      <c r="K132" s="82"/>
    </row>
    <row r="133" spans="1:11" ht="18.75" x14ac:dyDescent="0.25">
      <c r="A133" s="110"/>
      <c r="B133" s="110"/>
      <c r="C133" s="110"/>
      <c r="D133" s="110">
        <v>40</v>
      </c>
      <c r="E133" s="110"/>
      <c r="F133" s="110"/>
      <c r="G133" s="110"/>
      <c r="H133" s="110"/>
      <c r="I133" s="88"/>
      <c r="J133" s="88"/>
      <c r="K133" s="82"/>
    </row>
    <row r="134" spans="1:11" ht="18.75" x14ac:dyDescent="0.25">
      <c r="A134" s="110"/>
      <c r="B134" s="110"/>
      <c r="C134" s="110"/>
      <c r="D134" s="110">
        <v>41</v>
      </c>
      <c r="E134" s="110"/>
      <c r="F134" s="110"/>
      <c r="G134" s="110"/>
      <c r="H134" s="110"/>
      <c r="I134" s="88"/>
      <c r="J134" s="88"/>
      <c r="K134" s="82"/>
    </row>
    <row r="135" spans="1:11" ht="18.75" x14ac:dyDescent="0.25">
      <c r="A135" s="110"/>
      <c r="B135" s="110"/>
      <c r="C135" s="110"/>
      <c r="D135" s="110">
        <v>42</v>
      </c>
      <c r="E135" s="110"/>
      <c r="F135" s="110"/>
      <c r="G135" s="110"/>
      <c r="H135" s="110"/>
      <c r="I135" s="88"/>
      <c r="J135" s="88"/>
      <c r="K135" s="82"/>
    </row>
    <row r="136" spans="1:11" ht="18.75" x14ac:dyDescent="0.25">
      <c r="A136" s="110"/>
      <c r="B136" s="110"/>
      <c r="C136" s="110"/>
      <c r="D136" s="110">
        <v>43</v>
      </c>
      <c r="E136" s="110"/>
      <c r="F136" s="110"/>
      <c r="G136" s="110"/>
      <c r="H136" s="110"/>
      <c r="I136" s="88"/>
      <c r="J136" s="88"/>
      <c r="K136" s="82"/>
    </row>
    <row r="137" spans="1:11" ht="18.75" x14ac:dyDescent="0.25">
      <c r="A137" s="110"/>
      <c r="B137" s="110"/>
      <c r="C137" s="110"/>
      <c r="D137" s="110">
        <v>44</v>
      </c>
      <c r="E137" s="110"/>
      <c r="F137" s="110"/>
      <c r="G137" s="110"/>
      <c r="H137" s="110"/>
      <c r="I137" s="88"/>
      <c r="J137" s="88"/>
      <c r="K137" s="82"/>
    </row>
    <row r="138" spans="1:11" ht="18.75" x14ac:dyDescent="0.25">
      <c r="A138" s="110"/>
      <c r="B138" s="110"/>
      <c r="C138" s="110"/>
      <c r="D138" s="110">
        <v>45</v>
      </c>
      <c r="E138" s="110"/>
      <c r="F138" s="110"/>
      <c r="G138" s="110"/>
      <c r="H138" s="110"/>
      <c r="I138" s="88"/>
      <c r="J138" s="88"/>
      <c r="K138" s="82"/>
    </row>
    <row r="139" spans="1:11" ht="18.75" x14ac:dyDescent="0.25">
      <c r="A139" s="110"/>
      <c r="B139" s="110"/>
      <c r="C139" s="110"/>
      <c r="D139" s="110">
        <v>46</v>
      </c>
      <c r="E139" s="110"/>
      <c r="F139" s="110"/>
      <c r="G139" s="110"/>
      <c r="H139" s="110"/>
      <c r="I139" s="88"/>
      <c r="J139" s="88"/>
      <c r="K139" s="82"/>
    </row>
    <row r="140" spans="1:11" ht="18.75" x14ac:dyDescent="0.25">
      <c r="A140" s="110"/>
      <c r="B140" s="110"/>
      <c r="C140" s="110"/>
      <c r="D140" s="110">
        <v>47</v>
      </c>
      <c r="E140" s="110"/>
      <c r="F140" s="110"/>
      <c r="G140" s="110"/>
      <c r="H140" s="110"/>
      <c r="I140" s="88"/>
      <c r="J140" s="88"/>
      <c r="K140" s="82"/>
    </row>
    <row r="141" spans="1:11" ht="18.75" x14ac:dyDescent="0.25">
      <c r="A141" s="110"/>
      <c r="B141" s="110"/>
      <c r="C141" s="110"/>
      <c r="D141" s="110">
        <v>48</v>
      </c>
      <c r="E141" s="110"/>
      <c r="F141" s="110"/>
      <c r="G141" s="110"/>
      <c r="H141" s="110"/>
      <c r="I141" s="88"/>
      <c r="J141" s="88"/>
      <c r="K141" s="82"/>
    </row>
    <row r="142" spans="1:11" ht="18.75" x14ac:dyDescent="0.25">
      <c r="A142" s="110"/>
      <c r="B142" s="110"/>
      <c r="C142" s="110"/>
      <c r="D142" s="110">
        <v>49</v>
      </c>
      <c r="E142" s="110"/>
      <c r="F142" s="110"/>
      <c r="G142" s="110"/>
      <c r="H142" s="110"/>
      <c r="I142" s="88"/>
      <c r="J142" s="88"/>
      <c r="K142" s="82"/>
    </row>
    <row r="143" spans="1:11" ht="18.75" x14ac:dyDescent="0.25">
      <c r="A143" s="110"/>
      <c r="B143" s="110"/>
      <c r="C143" s="110"/>
      <c r="D143" s="110">
        <v>50</v>
      </c>
      <c r="E143" s="110"/>
      <c r="F143" s="110"/>
      <c r="G143" s="110"/>
      <c r="H143" s="110"/>
      <c r="I143" s="88"/>
      <c r="J143" s="88"/>
      <c r="K143" s="82"/>
    </row>
    <row r="144" spans="1:11" ht="18.75" x14ac:dyDescent="0.25">
      <c r="A144" s="110"/>
      <c r="B144" s="110"/>
      <c r="C144" s="110"/>
      <c r="D144" s="110"/>
      <c r="E144" s="110"/>
      <c r="F144" s="110"/>
      <c r="G144" s="110"/>
      <c r="H144" s="110"/>
      <c r="I144" s="88"/>
      <c r="J144" s="88"/>
      <c r="K144" s="82"/>
    </row>
    <row r="145" spans="1:11" ht="18.75" x14ac:dyDescent="0.25">
      <c r="A145" s="110"/>
      <c r="B145" s="110"/>
      <c r="C145" s="110"/>
      <c r="D145" s="110"/>
      <c r="E145" s="110"/>
      <c r="F145" s="110"/>
      <c r="G145" s="110"/>
      <c r="H145" s="110"/>
      <c r="I145" s="88"/>
      <c r="J145" s="88"/>
      <c r="K145" s="82"/>
    </row>
    <row r="146" spans="1:11" ht="18.75" x14ac:dyDescent="0.25">
      <c r="A146" s="110"/>
      <c r="B146" s="110"/>
      <c r="C146" s="110"/>
      <c r="D146" s="110"/>
      <c r="E146" s="110"/>
      <c r="F146" s="110"/>
      <c r="G146" s="110"/>
      <c r="H146" s="110"/>
      <c r="I146" s="88"/>
      <c r="J146" s="88"/>
      <c r="K146" s="82"/>
    </row>
    <row r="147" spans="1:11" ht="18.75" x14ac:dyDescent="0.25">
      <c r="A147" s="110"/>
      <c r="B147" s="110"/>
      <c r="C147" s="110"/>
      <c r="D147" s="110"/>
      <c r="E147" s="110"/>
      <c r="F147" s="110"/>
      <c r="G147" s="110"/>
      <c r="H147" s="110"/>
      <c r="I147" s="88"/>
      <c r="J147" s="88"/>
      <c r="K147" s="82"/>
    </row>
    <row r="148" spans="1:11" ht="18.75" x14ac:dyDescent="0.25">
      <c r="A148" s="110"/>
      <c r="B148" s="110"/>
      <c r="C148" s="110"/>
      <c r="D148" s="110"/>
      <c r="E148" s="110"/>
      <c r="F148" s="110"/>
      <c r="G148" s="110"/>
      <c r="H148" s="110"/>
      <c r="I148" s="88"/>
      <c r="J148" s="88"/>
      <c r="K148" s="82"/>
    </row>
    <row r="149" spans="1:11" ht="18.75" x14ac:dyDescent="0.25">
      <c r="A149" s="110"/>
      <c r="B149" s="110"/>
      <c r="C149" s="110"/>
      <c r="D149" s="110"/>
      <c r="E149" s="110"/>
      <c r="F149" s="110"/>
      <c r="G149" s="110"/>
      <c r="H149" s="110"/>
      <c r="I149" s="88"/>
      <c r="J149" s="88"/>
      <c r="K149" s="82"/>
    </row>
    <row r="150" spans="1:11" ht="18.75" x14ac:dyDescent="0.25">
      <c r="A150" s="110"/>
      <c r="B150" s="110"/>
      <c r="C150" s="110"/>
      <c r="D150" s="110"/>
      <c r="E150" s="110"/>
      <c r="F150" s="110"/>
      <c r="G150" s="110"/>
      <c r="H150" s="110"/>
      <c r="I150" s="88"/>
      <c r="J150" s="88"/>
      <c r="K150" s="82"/>
    </row>
    <row r="151" spans="1:11" ht="18.75" x14ac:dyDescent="0.25">
      <c r="A151" s="110"/>
      <c r="B151" s="110"/>
      <c r="C151" s="110"/>
      <c r="D151" s="110"/>
      <c r="E151" s="110"/>
      <c r="F151" s="110"/>
      <c r="G151" s="110"/>
      <c r="H151" s="110"/>
      <c r="I151" s="88"/>
      <c r="J151" s="88"/>
      <c r="K151" s="82"/>
    </row>
    <row r="152" spans="1:11" ht="18.75" x14ac:dyDescent="0.25">
      <c r="A152" s="110"/>
      <c r="B152" s="110"/>
      <c r="C152" s="110"/>
      <c r="D152" s="110"/>
      <c r="E152" s="110"/>
      <c r="F152" s="110"/>
      <c r="G152" s="110"/>
      <c r="H152" s="110"/>
      <c r="I152" s="88"/>
      <c r="J152" s="88"/>
      <c r="K152" s="82"/>
    </row>
    <row r="153" spans="1:11" ht="18.75" x14ac:dyDescent="0.25">
      <c r="A153" s="110"/>
      <c r="B153" s="110"/>
      <c r="C153" s="110"/>
      <c r="D153" s="110"/>
      <c r="E153" s="110"/>
      <c r="F153" s="110"/>
      <c r="G153" s="110"/>
      <c r="H153" s="110"/>
      <c r="I153" s="88"/>
      <c r="J153" s="88"/>
      <c r="K153" s="82"/>
    </row>
    <row r="154" spans="1:11" ht="18.75" x14ac:dyDescent="0.25">
      <c r="A154" s="110"/>
      <c r="B154" s="110"/>
      <c r="C154" s="110"/>
      <c r="D154" s="110"/>
      <c r="E154" s="110"/>
      <c r="F154" s="110"/>
      <c r="G154" s="110"/>
      <c r="H154" s="110"/>
      <c r="I154" s="88"/>
      <c r="J154" s="88"/>
      <c r="K154" s="82"/>
    </row>
    <row r="155" spans="1:11" ht="18.75" x14ac:dyDescent="0.25">
      <c r="A155" s="110"/>
      <c r="B155" s="110"/>
      <c r="C155" s="110"/>
      <c r="D155" s="110"/>
      <c r="E155" s="110"/>
      <c r="F155" s="110"/>
      <c r="G155" s="110"/>
      <c r="H155" s="110"/>
      <c r="I155" s="88"/>
      <c r="J155" s="88"/>
      <c r="K155" s="82"/>
    </row>
    <row r="156" spans="1:11" ht="18.75" x14ac:dyDescent="0.25">
      <c r="A156" s="110"/>
      <c r="B156" s="110"/>
      <c r="C156" s="110"/>
      <c r="D156" s="110"/>
      <c r="E156" s="110"/>
      <c r="F156" s="110"/>
      <c r="G156" s="110"/>
      <c r="H156" s="110"/>
      <c r="I156" s="88"/>
      <c r="J156" s="88"/>
      <c r="K156" s="82"/>
    </row>
    <row r="157" spans="1:11" ht="18.75" x14ac:dyDescent="0.25">
      <c r="A157" s="110"/>
      <c r="B157" s="110"/>
      <c r="C157" s="110"/>
      <c r="D157" s="110"/>
      <c r="E157" s="110"/>
      <c r="F157" s="110"/>
      <c r="G157" s="110"/>
      <c r="H157" s="110"/>
      <c r="I157" s="88"/>
      <c r="J157" s="88"/>
      <c r="K157" s="82"/>
    </row>
    <row r="158" spans="1:11" ht="18.75" x14ac:dyDescent="0.25">
      <c r="A158" s="110"/>
      <c r="B158" s="110"/>
      <c r="C158" s="110"/>
      <c r="D158" s="110"/>
      <c r="E158" s="110"/>
      <c r="F158" s="110"/>
      <c r="G158" s="110"/>
      <c r="H158" s="110"/>
      <c r="I158" s="88"/>
      <c r="J158" s="88"/>
      <c r="K158" s="82"/>
    </row>
    <row r="159" spans="1:11" ht="18.75" x14ac:dyDescent="0.25">
      <c r="A159" s="110"/>
      <c r="B159" s="110"/>
      <c r="C159" s="110"/>
      <c r="D159" s="110"/>
      <c r="E159" s="110"/>
      <c r="F159" s="110"/>
      <c r="G159" s="110"/>
      <c r="H159" s="110"/>
      <c r="I159" s="88"/>
      <c r="J159" s="88"/>
      <c r="K159" s="82"/>
    </row>
    <row r="160" spans="1:11" ht="18.75" x14ac:dyDescent="0.25">
      <c r="A160" s="110"/>
      <c r="B160" s="110"/>
      <c r="C160" s="110"/>
      <c r="D160" s="110"/>
      <c r="E160" s="110"/>
      <c r="F160" s="110"/>
      <c r="G160" s="110"/>
      <c r="H160" s="110"/>
      <c r="I160" s="88"/>
      <c r="J160" s="88"/>
      <c r="K160" s="82"/>
    </row>
    <row r="161" spans="1:11" ht="18.75" x14ac:dyDescent="0.25">
      <c r="A161" s="110"/>
      <c r="B161" s="110"/>
      <c r="C161" s="110"/>
      <c r="D161" s="110"/>
      <c r="E161" s="110"/>
      <c r="F161" s="110"/>
      <c r="G161" s="110"/>
      <c r="H161" s="110"/>
      <c r="I161" s="88"/>
      <c r="J161" s="88"/>
      <c r="K161" s="82"/>
    </row>
    <row r="162" spans="1:11" ht="18.75" x14ac:dyDescent="0.25">
      <c r="A162" s="110"/>
      <c r="B162" s="110"/>
      <c r="C162" s="110"/>
      <c r="D162" s="110"/>
      <c r="E162" s="110"/>
      <c r="F162" s="110"/>
      <c r="G162" s="110"/>
      <c r="H162" s="110"/>
      <c r="I162" s="88"/>
      <c r="J162" s="88"/>
      <c r="K162" s="82"/>
    </row>
    <row r="163" spans="1:11" ht="18.75" x14ac:dyDescent="0.25">
      <c r="A163" s="110"/>
      <c r="B163" s="110"/>
      <c r="C163" s="110"/>
      <c r="D163" s="110"/>
      <c r="E163" s="110"/>
      <c r="F163" s="110"/>
      <c r="G163" s="110"/>
      <c r="H163" s="110"/>
      <c r="I163" s="88"/>
      <c r="J163" s="88"/>
      <c r="K163" s="82"/>
    </row>
    <row r="164" spans="1:11" ht="18.75" x14ac:dyDescent="0.25">
      <c r="A164" s="110"/>
      <c r="B164" s="110"/>
      <c r="C164" s="110"/>
      <c r="D164" s="110"/>
      <c r="E164" s="110"/>
      <c r="F164" s="110"/>
      <c r="G164" s="110"/>
      <c r="H164" s="110"/>
      <c r="I164" s="88"/>
      <c r="J164" s="88"/>
      <c r="K164" s="82"/>
    </row>
    <row r="165" spans="1:11" ht="18.75" x14ac:dyDescent="0.25">
      <c r="A165" s="110"/>
      <c r="B165" s="110"/>
      <c r="C165" s="110"/>
      <c r="D165" s="110"/>
      <c r="E165" s="110"/>
      <c r="F165" s="110"/>
      <c r="G165" s="110"/>
      <c r="H165" s="110"/>
      <c r="I165" s="88"/>
      <c r="J165" s="88"/>
      <c r="K165" s="82"/>
    </row>
    <row r="166" spans="1:11" ht="18.75" x14ac:dyDescent="0.25">
      <c r="A166" s="110"/>
      <c r="B166" s="110"/>
      <c r="C166" s="110"/>
      <c r="D166" s="110"/>
      <c r="E166" s="110"/>
      <c r="F166" s="110"/>
      <c r="G166" s="110"/>
      <c r="H166" s="110"/>
      <c r="I166" s="88"/>
      <c r="J166" s="88"/>
      <c r="K166" s="82"/>
    </row>
    <row r="167" spans="1:11" ht="18.75" x14ac:dyDescent="0.25">
      <c r="A167" s="110"/>
      <c r="B167" s="110"/>
      <c r="C167" s="110"/>
      <c r="D167" s="110"/>
      <c r="E167" s="110"/>
      <c r="F167" s="110"/>
      <c r="G167" s="110"/>
      <c r="H167" s="110"/>
      <c r="I167" s="88"/>
      <c r="J167" s="88"/>
      <c r="K167" s="82"/>
    </row>
    <row r="168" spans="1:11" ht="18.75" x14ac:dyDescent="0.25">
      <c r="A168" s="110"/>
      <c r="B168" s="110"/>
      <c r="C168" s="110"/>
      <c r="D168" s="110"/>
      <c r="E168" s="110"/>
      <c r="F168" s="110"/>
      <c r="G168" s="110"/>
      <c r="H168" s="110"/>
      <c r="I168" s="88"/>
      <c r="J168" s="88"/>
      <c r="K168" s="82"/>
    </row>
    <row r="169" spans="1:11" ht="18.75" x14ac:dyDescent="0.25">
      <c r="A169" s="110"/>
      <c r="B169" s="110"/>
      <c r="C169" s="110"/>
      <c r="D169" s="110"/>
      <c r="E169" s="110"/>
      <c r="F169" s="110"/>
      <c r="G169" s="110"/>
      <c r="H169" s="110"/>
      <c r="I169" s="88"/>
      <c r="J169" s="88"/>
      <c r="K169" s="82"/>
    </row>
    <row r="170" spans="1:11" ht="18.75" x14ac:dyDescent="0.25">
      <c r="A170" s="110"/>
      <c r="B170" s="110"/>
      <c r="C170" s="110"/>
      <c r="D170" s="110"/>
      <c r="E170" s="110"/>
      <c r="F170" s="110"/>
      <c r="G170" s="110"/>
      <c r="H170" s="110"/>
      <c r="I170" s="88"/>
      <c r="J170" s="88"/>
      <c r="K170" s="82"/>
    </row>
    <row r="171" spans="1:11" ht="18.75" x14ac:dyDescent="0.25">
      <c r="A171" s="110"/>
      <c r="B171" s="110"/>
      <c r="C171" s="110"/>
      <c r="D171" s="110"/>
      <c r="E171" s="110"/>
      <c r="F171" s="110"/>
      <c r="G171" s="110"/>
      <c r="H171" s="110"/>
      <c r="I171" s="88"/>
      <c r="J171" s="88"/>
      <c r="K171" s="82"/>
    </row>
    <row r="172" spans="1:11" ht="18.75" x14ac:dyDescent="0.25">
      <c r="A172" s="110"/>
      <c r="B172" s="110"/>
      <c r="C172" s="110"/>
      <c r="D172" s="110"/>
      <c r="E172" s="110"/>
      <c r="F172" s="110"/>
      <c r="G172" s="110"/>
      <c r="H172" s="110"/>
      <c r="I172" s="88"/>
      <c r="J172" s="88"/>
      <c r="K172" s="82"/>
    </row>
    <row r="173" spans="1:11" ht="18.75" x14ac:dyDescent="0.25">
      <c r="A173" s="110"/>
      <c r="B173" s="110"/>
      <c r="C173" s="110"/>
      <c r="D173" s="110"/>
      <c r="E173" s="110"/>
      <c r="F173" s="110"/>
      <c r="G173" s="110"/>
      <c r="H173" s="110"/>
      <c r="I173" s="88"/>
      <c r="J173" s="88"/>
      <c r="K173" s="82"/>
    </row>
    <row r="174" spans="1:11" ht="18.75" x14ac:dyDescent="0.25">
      <c r="A174" s="110"/>
      <c r="B174" s="110"/>
      <c r="C174" s="110"/>
      <c r="D174" s="110"/>
      <c r="E174" s="110"/>
      <c r="F174" s="110"/>
      <c r="G174" s="110"/>
      <c r="H174" s="110"/>
      <c r="I174" s="88"/>
      <c r="J174" s="88"/>
      <c r="K174" s="82"/>
    </row>
    <row r="175" spans="1:11" ht="18.75" x14ac:dyDescent="0.25">
      <c r="A175" s="110"/>
      <c r="B175" s="110"/>
      <c r="C175" s="110"/>
      <c r="D175" s="110"/>
      <c r="E175" s="110"/>
      <c r="F175" s="110"/>
      <c r="G175" s="110"/>
      <c r="H175" s="110"/>
      <c r="I175" s="88"/>
      <c r="J175" s="88"/>
      <c r="K175" s="82"/>
    </row>
    <row r="176" spans="1:11" ht="18.75" x14ac:dyDescent="0.25">
      <c r="A176" s="110"/>
      <c r="B176" s="110"/>
      <c r="C176" s="110"/>
      <c r="D176" s="110"/>
      <c r="E176" s="110"/>
      <c r="F176" s="110"/>
      <c r="G176" s="110"/>
      <c r="H176" s="110"/>
      <c r="I176" s="88"/>
      <c r="J176" s="88"/>
      <c r="K176" s="82"/>
    </row>
    <row r="177" spans="1:11" ht="18.75" x14ac:dyDescent="0.25">
      <c r="A177" s="110"/>
      <c r="B177" s="110"/>
      <c r="C177" s="110"/>
      <c r="D177" s="110"/>
      <c r="E177" s="110"/>
      <c r="F177" s="110"/>
      <c r="G177" s="110"/>
      <c r="H177" s="110"/>
      <c r="I177" s="88"/>
      <c r="J177" s="88"/>
      <c r="K177" s="82"/>
    </row>
    <row r="178" spans="1:11" ht="18.75" x14ac:dyDescent="0.25">
      <c r="A178" s="110"/>
      <c r="B178" s="110"/>
      <c r="C178" s="110"/>
      <c r="D178" s="110"/>
      <c r="E178" s="110"/>
      <c r="F178" s="110"/>
      <c r="G178" s="110"/>
      <c r="H178" s="110"/>
      <c r="I178" s="88"/>
      <c r="J178" s="88"/>
      <c r="K178" s="82"/>
    </row>
    <row r="179" spans="1:11" ht="18.75" x14ac:dyDescent="0.25">
      <c r="A179" s="110"/>
      <c r="B179" s="110"/>
      <c r="C179" s="110"/>
      <c r="D179" s="110"/>
      <c r="E179" s="110"/>
      <c r="F179" s="110"/>
      <c r="G179" s="110"/>
      <c r="H179" s="110"/>
      <c r="I179" s="88"/>
      <c r="J179" s="88"/>
      <c r="K179" s="82"/>
    </row>
    <row r="180" spans="1:11" ht="18.75" x14ac:dyDescent="0.25">
      <c r="A180" s="110"/>
      <c r="B180" s="110"/>
      <c r="C180" s="110"/>
      <c r="D180" s="110"/>
      <c r="E180" s="110"/>
      <c r="F180" s="110"/>
      <c r="G180" s="110"/>
      <c r="H180" s="110"/>
      <c r="I180" s="88"/>
      <c r="J180" s="88"/>
      <c r="K180" s="82"/>
    </row>
    <row r="181" spans="1:11" ht="18.75" x14ac:dyDescent="0.25">
      <c r="A181" s="110"/>
      <c r="B181" s="110"/>
      <c r="C181" s="110"/>
      <c r="D181" s="110"/>
      <c r="E181" s="110"/>
      <c r="F181" s="110"/>
      <c r="G181" s="110"/>
      <c r="H181" s="110"/>
      <c r="I181" s="88"/>
      <c r="J181" s="88"/>
      <c r="K181" s="82"/>
    </row>
    <row r="182" spans="1:11" ht="18.75" x14ac:dyDescent="0.25">
      <c r="A182" s="110"/>
      <c r="B182" s="110"/>
      <c r="C182" s="110"/>
      <c r="D182" s="110"/>
      <c r="E182" s="110"/>
      <c r="F182" s="110"/>
      <c r="G182" s="110"/>
      <c r="H182" s="110"/>
      <c r="I182" s="88"/>
      <c r="J182" s="88"/>
      <c r="K182" s="82"/>
    </row>
    <row r="183" spans="1:11" ht="18.75" x14ac:dyDescent="0.25">
      <c r="A183" s="110"/>
      <c r="B183" s="110"/>
      <c r="C183" s="110"/>
      <c r="D183" s="110"/>
      <c r="E183" s="110"/>
      <c r="F183" s="110"/>
      <c r="G183" s="110"/>
      <c r="H183" s="110"/>
      <c r="I183" s="88"/>
      <c r="J183" s="88"/>
      <c r="K183" s="82"/>
    </row>
    <row r="184" spans="1:11" ht="18.75" x14ac:dyDescent="0.25">
      <c r="A184" s="110"/>
      <c r="B184" s="110"/>
      <c r="C184" s="110"/>
      <c r="D184" s="110"/>
      <c r="E184" s="110"/>
      <c r="F184" s="110"/>
      <c r="G184" s="110"/>
      <c r="H184" s="110"/>
      <c r="I184" s="88"/>
      <c r="J184" s="88"/>
      <c r="K184" s="82"/>
    </row>
    <row r="185" spans="1:11" x14ac:dyDescent="0.25">
      <c r="A185" s="110"/>
      <c r="B185" s="110"/>
      <c r="C185" s="110"/>
      <c r="D185" s="110"/>
      <c r="E185" s="110"/>
      <c r="F185" s="110"/>
      <c r="G185" s="110"/>
      <c r="H185" s="110"/>
      <c r="I185" s="88"/>
      <c r="J185" s="88"/>
      <c r="K185" s="88"/>
    </row>
    <row r="186" spans="1:11" x14ac:dyDescent="0.25">
      <c r="A186" s="110"/>
      <c r="B186" s="110"/>
      <c r="C186" s="110"/>
      <c r="D186" s="110"/>
      <c r="E186" s="110"/>
      <c r="F186" s="110"/>
      <c r="G186" s="110"/>
      <c r="H186" s="110"/>
      <c r="I186" s="88"/>
      <c r="J186" s="88"/>
      <c r="K186" s="88"/>
    </row>
    <row r="187" spans="1:11" x14ac:dyDescent="0.25">
      <c r="A187" s="110"/>
      <c r="B187" s="110"/>
      <c r="C187" s="110"/>
      <c r="D187" s="110"/>
      <c r="E187" s="110"/>
      <c r="F187" s="110"/>
      <c r="G187" s="110"/>
      <c r="H187" s="110"/>
      <c r="I187" s="88"/>
      <c r="J187" s="88"/>
      <c r="K187" s="88"/>
    </row>
    <row r="188" spans="1:11" x14ac:dyDescent="0.25">
      <c r="A188" s="110"/>
      <c r="B188" s="110"/>
      <c r="C188" s="110"/>
      <c r="D188" s="110"/>
      <c r="E188" s="110"/>
      <c r="F188" s="110"/>
      <c r="G188" s="110"/>
      <c r="H188" s="110"/>
      <c r="I188" s="88"/>
      <c r="J188" s="88"/>
      <c r="K188" s="88"/>
    </row>
    <row r="189" spans="1:11" x14ac:dyDescent="0.25">
      <c r="A189" s="110"/>
      <c r="B189" s="110"/>
      <c r="C189" s="110"/>
      <c r="D189" s="110"/>
      <c r="E189" s="110"/>
      <c r="F189" s="110"/>
      <c r="G189" s="110"/>
      <c r="H189" s="110"/>
      <c r="I189" s="88"/>
      <c r="J189" s="88"/>
      <c r="K189" s="88"/>
    </row>
    <row r="190" spans="1:11" x14ac:dyDescent="0.25">
      <c r="A190" s="110"/>
      <c r="B190" s="110"/>
      <c r="C190" s="110"/>
      <c r="D190" s="110"/>
      <c r="E190" s="110"/>
      <c r="F190" s="110"/>
      <c r="G190" s="110"/>
      <c r="H190" s="110"/>
      <c r="I190" s="88"/>
      <c r="J190" s="88"/>
      <c r="K190" s="88"/>
    </row>
    <row r="191" spans="1:11" x14ac:dyDescent="0.25">
      <c r="A191" s="110"/>
      <c r="B191" s="110"/>
      <c r="C191" s="110"/>
      <c r="D191" s="110"/>
      <c r="E191" s="110"/>
      <c r="F191" s="110"/>
      <c r="G191" s="110"/>
      <c r="H191" s="110"/>
      <c r="I191" s="88"/>
      <c r="J191" s="88"/>
      <c r="K191" s="88"/>
    </row>
    <row r="192" spans="1:11" x14ac:dyDescent="0.25">
      <c r="A192" s="110"/>
      <c r="B192" s="110"/>
      <c r="C192" s="110"/>
      <c r="D192" s="110"/>
      <c r="E192" s="110"/>
      <c r="F192" s="110"/>
      <c r="G192" s="110"/>
      <c r="H192" s="110"/>
      <c r="I192" s="88"/>
      <c r="J192" s="88"/>
      <c r="K192" s="88"/>
    </row>
    <row r="193" spans="1:11" x14ac:dyDescent="0.25">
      <c r="A193" s="110"/>
      <c r="B193" s="110"/>
      <c r="C193" s="110"/>
      <c r="D193" s="110"/>
      <c r="E193" s="110"/>
      <c r="F193" s="110"/>
      <c r="G193" s="110"/>
      <c r="H193" s="110"/>
      <c r="I193" s="88"/>
      <c r="J193" s="88"/>
      <c r="K193" s="88"/>
    </row>
    <row r="194" spans="1:11" x14ac:dyDescent="0.25">
      <c r="A194" s="110"/>
      <c r="B194" s="110"/>
      <c r="C194" s="110"/>
      <c r="D194" s="110"/>
      <c r="E194" s="110"/>
      <c r="F194" s="110"/>
      <c r="G194" s="110"/>
      <c r="H194" s="110"/>
      <c r="I194" s="88"/>
      <c r="J194" s="88"/>
      <c r="K194" s="88"/>
    </row>
    <row r="195" spans="1:11" x14ac:dyDescent="0.25">
      <c r="A195" s="110"/>
      <c r="B195" s="110"/>
      <c r="C195" s="110"/>
      <c r="D195" s="110"/>
      <c r="E195" s="110"/>
      <c r="F195" s="110"/>
      <c r="G195" s="110"/>
      <c r="H195" s="110"/>
      <c r="I195" s="88"/>
      <c r="J195" s="88"/>
      <c r="K195" s="88"/>
    </row>
    <row r="196" spans="1:11" x14ac:dyDescent="0.25">
      <c r="A196" s="110"/>
      <c r="B196" s="110"/>
      <c r="C196" s="110"/>
      <c r="D196" s="110"/>
      <c r="E196" s="110"/>
      <c r="F196" s="110"/>
      <c r="G196" s="110"/>
      <c r="H196" s="110"/>
      <c r="I196" s="88"/>
      <c r="J196" s="88"/>
      <c r="K196" s="88"/>
    </row>
    <row r="197" spans="1:11" x14ac:dyDescent="0.25">
      <c r="A197" s="110"/>
      <c r="B197" s="110"/>
      <c r="C197" s="110"/>
      <c r="D197" s="110"/>
      <c r="E197" s="110"/>
      <c r="F197" s="110"/>
      <c r="G197" s="110"/>
      <c r="H197" s="110"/>
      <c r="I197" s="88"/>
      <c r="J197" s="88"/>
      <c r="K197" s="88"/>
    </row>
  </sheetData>
  <sheetProtection algorithmName="SHA-512" hashValue="ZA/3IvCE8eHBbP1HqjkL1ujetYAHNjrsCmJDsb0vue/u4tD1Y7q+zIWdO+EkZDBs8N9Mix/9SkCZ2T00jgSopA==" saltValue="v2411L+pu/RGzXFjsYHC/A==" spinCount="100000" sheet="1" objects="1" scenarios="1"/>
  <mergeCells count="90">
    <mergeCell ref="A64:B64"/>
    <mergeCell ref="A61:B61"/>
    <mergeCell ref="C61:H61"/>
    <mergeCell ref="A62:B62"/>
    <mergeCell ref="C62:H62"/>
    <mergeCell ref="A63:B63"/>
    <mergeCell ref="C63:H63"/>
    <mergeCell ref="A30:E30"/>
    <mergeCell ref="F30:H30"/>
    <mergeCell ref="A32:E32"/>
    <mergeCell ref="F32:H32"/>
    <mergeCell ref="A31:E31"/>
    <mergeCell ref="F31:H31"/>
    <mergeCell ref="A60:B60"/>
    <mergeCell ref="A57:B57"/>
    <mergeCell ref="C57:H57"/>
    <mergeCell ref="A58:B58"/>
    <mergeCell ref="C58:H58"/>
    <mergeCell ref="A59:B59"/>
    <mergeCell ref="C59:H59"/>
    <mergeCell ref="C60:H60"/>
    <mergeCell ref="A55:B55"/>
    <mergeCell ref="C55:H55"/>
    <mergeCell ref="A56:B56"/>
    <mergeCell ref="A40:G40"/>
    <mergeCell ref="A48:H48"/>
    <mergeCell ref="A49:H49"/>
    <mergeCell ref="A53:H53"/>
    <mergeCell ref="A54:H54"/>
    <mergeCell ref="A51:H51"/>
    <mergeCell ref="A52:F52"/>
    <mergeCell ref="G52:H52"/>
    <mergeCell ref="A43:F44"/>
    <mergeCell ref="G43:H43"/>
    <mergeCell ref="A45:F45"/>
    <mergeCell ref="A46:F47"/>
    <mergeCell ref="A50:G50"/>
    <mergeCell ref="A39:F39"/>
    <mergeCell ref="G39:H39"/>
    <mergeCell ref="A41:E42"/>
    <mergeCell ref="A29:E29"/>
    <mergeCell ref="F29:H29"/>
    <mergeCell ref="A36:F36"/>
    <mergeCell ref="G36:H36"/>
    <mergeCell ref="A37:F37"/>
    <mergeCell ref="G37:H37"/>
    <mergeCell ref="A38:F38"/>
    <mergeCell ref="G38:H38"/>
    <mergeCell ref="A33:E33"/>
    <mergeCell ref="F33:H33"/>
    <mergeCell ref="A34:E34"/>
    <mergeCell ref="F34:H34"/>
    <mergeCell ref="A35:H35"/>
    <mergeCell ref="A19:E19"/>
    <mergeCell ref="A20:E20"/>
    <mergeCell ref="A21:E21"/>
    <mergeCell ref="A22:E22"/>
    <mergeCell ref="A23:E23"/>
    <mergeCell ref="A24:E24"/>
    <mergeCell ref="A25:E25"/>
    <mergeCell ref="A27:E27"/>
    <mergeCell ref="F27:H27"/>
    <mergeCell ref="A28:E28"/>
    <mergeCell ref="F28:H28"/>
    <mergeCell ref="A26:H26"/>
    <mergeCell ref="A18:E18"/>
    <mergeCell ref="A8:E8"/>
    <mergeCell ref="F8:H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5:E5"/>
    <mergeCell ref="F5:H5"/>
    <mergeCell ref="A6:E6"/>
    <mergeCell ref="F6:H6"/>
    <mergeCell ref="A7:E7"/>
    <mergeCell ref="F7:H7"/>
    <mergeCell ref="A4:E4"/>
    <mergeCell ref="F4:H4"/>
    <mergeCell ref="A1:H1"/>
    <mergeCell ref="A2:E2"/>
    <mergeCell ref="F2:H2"/>
    <mergeCell ref="A3:E3"/>
    <mergeCell ref="F3:H3"/>
  </mergeCells>
  <conditionalFormatting sqref="L52">
    <cfRule type="containsText" dxfId="164" priority="14" operator="containsText" text="negatywna">
      <formula>NOT(ISERROR(SEARCH("negatywna",L52)))</formula>
    </cfRule>
  </conditionalFormatting>
  <conditionalFormatting sqref="G52">
    <cfRule type="containsText" dxfId="163" priority="13" operator="containsText" text="negatywna">
      <formula>NOT(ISERROR(SEARCH("negatywna",G52)))</formula>
    </cfRule>
  </conditionalFormatting>
  <conditionalFormatting sqref="I40:J41 G42:H42 H45 L40:L45">
    <cfRule type="containsText" dxfId="162" priority="8" operator="containsText" text="negatywna">
      <formula>NOT(ISERROR(SEARCH("negatywna",G40)))</formula>
    </cfRule>
  </conditionalFormatting>
  <conditionalFormatting sqref="L42">
    <cfRule type="containsText" dxfId="161" priority="4" operator="containsText" text="negatywna">
      <formula>NOT(ISERROR(SEARCH("negatywna",L42)))</formula>
    </cfRule>
  </conditionalFormatting>
  <conditionalFormatting sqref="L42">
    <cfRule type="containsText" dxfId="160" priority="3" operator="containsText" text="negatywna">
      <formula>NOT(ISERROR(SEARCH("negatywna",L42)))</formula>
    </cfRule>
  </conditionalFormatting>
  <conditionalFormatting sqref="H47:J47 H40:J40 L47 L40">
    <cfRule type="containsText" dxfId="159" priority="19" operator="containsText" text="negatywna">
      <formula>NOT(ISERROR(SEARCH("negatywna",H40)))</formula>
    </cfRule>
  </conditionalFormatting>
  <conditionalFormatting sqref="H50:J50">
    <cfRule type="containsText" dxfId="158" priority="10" operator="containsText" text="pozytywna">
      <formula>NOT(ISERROR(SEARCH("pozytywna",H50)))</formula>
    </cfRule>
    <cfRule type="containsText" dxfId="157" priority="17" operator="containsText" text="negatywna">
      <formula>NOT(ISERROR(SEARCH("negatywna",H50)))</formula>
    </cfRule>
    <cfRule type="containsText" dxfId="156" priority="18" operator="containsText" text="pozytywna">
      <formula>NOT(ISERROR(SEARCH("pozytywna",H50)))</formula>
    </cfRule>
  </conditionalFormatting>
  <conditionalFormatting sqref="H40:J40">
    <cfRule type="containsText" dxfId="155" priority="9" operator="containsText" text="pozytywna">
      <formula>NOT(ISERROR(SEARCH("pozytywna",H40)))</formula>
    </cfRule>
    <cfRule type="containsText" dxfId="154" priority="15" operator="containsText" text="negatywna">
      <formula>NOT(ISERROR(SEARCH("negatywna",H40)))</formula>
    </cfRule>
    <cfRule type="containsText" dxfId="153" priority="16" operator="containsText" text="pozytywna">
      <formula>NOT(ISERROR(SEARCH("pozytywna",H40)))</formula>
    </cfRule>
  </conditionalFormatting>
  <conditionalFormatting sqref="L50">
    <cfRule type="containsText" dxfId="152" priority="12" operator="containsText" text="negatywna">
      <formula>NOT(ISERROR(SEARCH("negatywna",L50)))</formula>
    </cfRule>
  </conditionalFormatting>
  <conditionalFormatting sqref="L40">
    <cfRule type="containsText" dxfId="151" priority="11" operator="containsText" text="negatywna">
      <formula>NOT(ISERROR(SEARCH("negatywna",L40)))</formula>
    </cfRule>
  </conditionalFormatting>
  <conditionalFormatting sqref="L45">
    <cfRule type="containsText" dxfId="150" priority="2" operator="containsText" text="negatywna">
      <formula>NOT(ISERROR(SEARCH("negatywna",L45)))</formula>
    </cfRule>
  </conditionalFormatting>
  <conditionalFormatting sqref="L45">
    <cfRule type="containsText" dxfId="149" priority="1" operator="containsText" text="negatywna">
      <formula>NOT(ISERROR(SEARCH("negatywna",L45)))</formula>
    </cfRule>
  </conditionalFormatting>
  <dataValidations count="16">
    <dataValidation type="list" allowBlank="1" showInputMessage="1" showErrorMessage="1" sqref="L27:L28 F32:H32 F28:H28 J27:J28">
      <formula1>$A$118:$B$118</formula1>
    </dataValidation>
    <dataValidation type="list" allowBlank="1" showInputMessage="1" showErrorMessage="1" sqref="F30:H30 L45 L29:L30 L40:L43 J40:J41 J29:J30">
      <formula1>$A$119:$B$119</formula1>
    </dataValidation>
    <dataValidation type="list" allowBlank="1" showInputMessage="1" showErrorMessage="1" sqref="G37:H37 L36:L37 J36:J37">
      <formula1>$A$122:$B$122</formula1>
    </dataValidation>
    <dataValidation type="list" allowBlank="1" showInputMessage="1" showErrorMessage="1" sqref="L31:L34 J31:J34">
      <formula1>$A$120:$B$120</formula1>
    </dataValidation>
    <dataValidation type="list" allowBlank="1" showInputMessage="1" showErrorMessage="1" sqref="F34:H34">
      <formula1>$C$106:$C$107</formula1>
    </dataValidation>
    <dataValidation type="list" allowBlank="1" showInputMessage="1" showErrorMessage="1" sqref="J44">
      <formula1>$A$128:$C$128</formula1>
    </dataValidation>
    <dataValidation type="list" allowBlank="1" showInputMessage="1" showErrorMessage="1" sqref="G45">
      <formula1>$A$97:$A$99</formula1>
    </dataValidation>
    <dataValidation type="list" allowBlank="1" showInputMessage="1" showErrorMessage="1" sqref="J50 J40">
      <formula1>$A$129:$C$129</formula1>
    </dataValidation>
    <dataValidation type="list" allowBlank="1" showInputMessage="1" showErrorMessage="1" errorTitle="Wybiesz wartość z menu" sqref="F10:F19">
      <formula1>$A$102:$A$108</formula1>
    </dataValidation>
    <dataValidation type="list" allowBlank="1" showInputMessage="1" showErrorMessage="1" sqref="G21:G22 G24:G25">
      <formula1>$D$93:$D$113</formula1>
    </dataValidation>
    <dataValidation type="list" allowBlank="1" showInputMessage="1" showErrorMessage="1" errorTitle="Wybierz z menu" sqref="G11:G19">
      <formula1>$D$93:$D$141</formula1>
    </dataValidation>
    <dataValidation type="list" allowBlank="1" showInputMessage="1" showErrorMessage="1" errorTitle="Wybierz z menu" sqref="G10">
      <formula1>$D$93:$D$143</formula1>
    </dataValidation>
    <dataValidation type="list" allowBlank="1" showInputMessage="1" showErrorMessage="1" sqref="F21:F22">
      <formula1>$A$113:$A$115</formula1>
    </dataValidation>
    <dataValidation type="list" allowBlank="1" showInputMessage="1" showErrorMessage="1" sqref="H40 H50">
      <formula1>$A$129:$B$129</formula1>
    </dataValidation>
    <dataValidation type="list" allowBlank="1" showInputMessage="1" showErrorMessage="1" sqref="F24:F25">
      <formula1>$B$106:$B$108</formula1>
    </dataValidation>
    <dataValidation type="list" allowBlank="1" showInputMessage="1" showErrorMessage="1" sqref="G39:H39 L38:L39 L33:L34 J33:J34 J38:J39">
      <formula1>$A$123:$B$123</formula1>
    </dataValidation>
  </dataValidations>
  <pageMargins left="0.7" right="0.7" top="0.75" bottom="0.75" header="0.3" footer="0.3"/>
  <pageSetup paperSize="9" scale="55" fitToHeight="0" orientation="portrait" horizontalDpi="4294967295" verticalDpi="4294967295" r:id="rId1"/>
  <colBreaks count="1" manualBreakCount="1">
    <brk id="8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pozytywna" id="{8CA384E8-DE5E-48D8-A9B2-50B5879E13AF}">
            <xm:f>NOT(ISERROR(SEARCH("pozytywna",'Profesor (st. dydaktyczne)'!I44)))</xm:f>
            <x14:dxf>
              <fill>
                <patternFill>
                  <bgColor rgb="FF00FF00"/>
                </patternFill>
              </fill>
            </x14:dxf>
          </x14:cfRule>
          <x14:cfRule type="containsText" priority="6" operator="containsText" text="negatywna" id="{201EA175-19CE-4283-8099-CD3E555B3E3F}">
            <xm:f>NOT(ISERROR(SEARCH("negatywna",'Profesor (st. dydaktyczne)'!I44)))</xm:f>
            <x14:dxf>
              <fill>
                <patternFill>
                  <bgColor rgb="FFFF0000"/>
                </patternFill>
              </fill>
            </x14:dxf>
          </x14:cfRule>
          <x14:cfRule type="containsText" priority="7" operator="containsText" text="pozytywna" id="{80E91463-2FB3-45E6-86C3-E6720DD591B9}">
            <xm:f>NOT(ISERROR(SEARCH("pozytywna",'Profesor (st. dydaktyczne)'!I44)))</xm:f>
            <x14:dxf>
              <fill>
                <patternFill>
                  <bgColor rgb="FF66FF66"/>
                </patternFill>
              </fill>
            </x14:dxf>
          </x14:cfRule>
          <xm:sqref>I44:J44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zoomScale="110" zoomScaleNormal="110" workbookViewId="0">
      <selection activeCell="A2" sqref="A2:E2"/>
    </sheetView>
  </sheetViews>
  <sheetFormatPr defaultColWidth="8.85546875" defaultRowHeight="15" x14ac:dyDescent="0.25"/>
  <cols>
    <col min="1" max="2" width="19.7109375" style="57" customWidth="1"/>
    <col min="3" max="5" width="18.7109375" style="57" customWidth="1"/>
    <col min="6" max="8" width="20.7109375" style="57" customWidth="1"/>
    <col min="9" max="11" width="20.7109375" style="56" customWidth="1"/>
    <col min="12" max="12" width="17.7109375" style="56" customWidth="1"/>
    <col min="13" max="13" width="16.7109375" style="56" customWidth="1"/>
    <col min="14" max="18" width="8.85546875" style="56"/>
    <col min="19" max="16384" width="8.85546875" style="57"/>
  </cols>
  <sheetData>
    <row r="1" spans="1:18" s="51" customFormat="1" ht="37.9" customHeight="1" thickBot="1" x14ac:dyDescent="0.35">
      <c r="A1" s="212" t="s">
        <v>86</v>
      </c>
      <c r="B1" s="213"/>
      <c r="C1" s="213"/>
      <c r="D1" s="213"/>
      <c r="E1" s="213"/>
      <c r="F1" s="213"/>
      <c r="G1" s="213"/>
      <c r="H1" s="214"/>
      <c r="I1" s="47"/>
      <c r="J1" s="47"/>
      <c r="K1" s="47"/>
      <c r="L1" s="49"/>
      <c r="M1" s="49"/>
      <c r="N1" s="49"/>
      <c r="O1" s="50"/>
      <c r="P1" s="50"/>
      <c r="Q1" s="50"/>
      <c r="R1" s="50"/>
    </row>
    <row r="2" spans="1:18" ht="28.15" customHeight="1" x14ac:dyDescent="0.25">
      <c r="A2" s="164" t="s">
        <v>30</v>
      </c>
      <c r="B2" s="165"/>
      <c r="C2" s="165"/>
      <c r="D2" s="165"/>
      <c r="E2" s="165"/>
      <c r="F2" s="168"/>
      <c r="G2" s="168"/>
      <c r="H2" s="169"/>
      <c r="I2" s="52"/>
      <c r="J2" s="52"/>
      <c r="K2" s="47"/>
      <c r="L2" s="54"/>
      <c r="M2" s="55"/>
      <c r="N2" s="55"/>
    </row>
    <row r="3" spans="1:18" ht="28.15" customHeight="1" x14ac:dyDescent="0.25">
      <c r="A3" s="172" t="s">
        <v>31</v>
      </c>
      <c r="B3" s="173"/>
      <c r="C3" s="173"/>
      <c r="D3" s="173"/>
      <c r="E3" s="173"/>
      <c r="F3" s="170"/>
      <c r="G3" s="170"/>
      <c r="H3" s="171"/>
      <c r="I3" s="52"/>
      <c r="J3" s="52"/>
      <c r="K3" s="47"/>
      <c r="L3" s="54"/>
      <c r="M3" s="55"/>
      <c r="N3" s="55"/>
    </row>
    <row r="4" spans="1:18" ht="28.15" customHeight="1" x14ac:dyDescent="0.25">
      <c r="A4" s="172" t="s">
        <v>4</v>
      </c>
      <c r="B4" s="173"/>
      <c r="C4" s="173"/>
      <c r="D4" s="173"/>
      <c r="E4" s="173"/>
      <c r="F4" s="170"/>
      <c r="G4" s="170"/>
      <c r="H4" s="171"/>
      <c r="I4" s="52"/>
      <c r="J4" s="52"/>
      <c r="K4" s="47"/>
      <c r="L4" s="54"/>
      <c r="M4" s="55"/>
      <c r="N4" s="55"/>
    </row>
    <row r="5" spans="1:18" ht="28.15" customHeight="1" x14ac:dyDescent="0.25">
      <c r="A5" s="172" t="s">
        <v>32</v>
      </c>
      <c r="B5" s="173"/>
      <c r="C5" s="173"/>
      <c r="D5" s="173"/>
      <c r="E5" s="173"/>
      <c r="F5" s="170"/>
      <c r="G5" s="170"/>
      <c r="H5" s="171"/>
      <c r="I5" s="52"/>
      <c r="J5" s="52"/>
      <c r="K5" s="47"/>
      <c r="L5" s="54"/>
      <c r="M5" s="55"/>
      <c r="N5" s="55"/>
    </row>
    <row r="6" spans="1:18" ht="28.15" customHeight="1" x14ac:dyDescent="0.25">
      <c r="A6" s="172" t="s">
        <v>5</v>
      </c>
      <c r="B6" s="173"/>
      <c r="C6" s="173"/>
      <c r="D6" s="173"/>
      <c r="E6" s="173"/>
      <c r="F6" s="170"/>
      <c r="G6" s="170"/>
      <c r="H6" s="171"/>
      <c r="I6" s="52"/>
      <c r="J6" s="52"/>
      <c r="K6" s="47"/>
      <c r="L6" s="54"/>
      <c r="M6" s="55"/>
      <c r="N6" s="55"/>
    </row>
    <row r="7" spans="1:18" ht="28.15" customHeight="1" x14ac:dyDescent="0.25">
      <c r="A7" s="172" t="s">
        <v>33</v>
      </c>
      <c r="B7" s="173"/>
      <c r="C7" s="173"/>
      <c r="D7" s="173"/>
      <c r="E7" s="173"/>
      <c r="F7" s="170"/>
      <c r="G7" s="170"/>
      <c r="H7" s="171"/>
      <c r="I7" s="52"/>
      <c r="J7" s="52"/>
      <c r="K7" s="47"/>
      <c r="L7" s="54"/>
      <c r="M7" s="55"/>
      <c r="N7" s="55"/>
    </row>
    <row r="8" spans="1:18" ht="28.15" customHeight="1" thickBot="1" x14ac:dyDescent="0.3">
      <c r="A8" s="220" t="s">
        <v>78</v>
      </c>
      <c r="B8" s="221"/>
      <c r="C8" s="221"/>
      <c r="D8" s="221"/>
      <c r="E8" s="221"/>
      <c r="F8" s="135"/>
      <c r="G8" s="135"/>
      <c r="H8" s="136"/>
      <c r="I8" s="52"/>
      <c r="J8" s="52"/>
      <c r="K8" s="47"/>
      <c r="L8" s="54"/>
      <c r="M8" s="55"/>
      <c r="N8" s="55"/>
    </row>
    <row r="9" spans="1:18" ht="48" customHeight="1" x14ac:dyDescent="0.25">
      <c r="A9" s="185" t="s">
        <v>99</v>
      </c>
      <c r="B9" s="186"/>
      <c r="C9" s="186"/>
      <c r="D9" s="186"/>
      <c r="E9" s="376"/>
      <c r="F9" s="36" t="s">
        <v>6</v>
      </c>
      <c r="G9" s="121" t="s">
        <v>157</v>
      </c>
      <c r="H9" s="37" t="s">
        <v>3</v>
      </c>
      <c r="I9" s="58"/>
      <c r="J9" s="58"/>
      <c r="K9" s="47"/>
      <c r="L9" s="61"/>
      <c r="M9" s="55"/>
      <c r="N9" s="55"/>
    </row>
    <row r="10" spans="1:18" ht="45" customHeight="1" x14ac:dyDescent="0.25">
      <c r="A10" s="235" t="s">
        <v>91</v>
      </c>
      <c r="B10" s="236"/>
      <c r="C10" s="236"/>
      <c r="D10" s="236"/>
      <c r="E10" s="236"/>
      <c r="F10" s="34">
        <v>10</v>
      </c>
      <c r="G10" s="34">
        <v>1</v>
      </c>
      <c r="H10" s="11">
        <f>IFERROR(F10/G10,0)</f>
        <v>10</v>
      </c>
      <c r="I10" s="59"/>
      <c r="J10" s="59"/>
      <c r="K10" s="47"/>
      <c r="L10" s="60"/>
      <c r="M10" s="55"/>
      <c r="N10" s="55"/>
    </row>
    <row r="11" spans="1:18" ht="45" customHeight="1" x14ac:dyDescent="0.25">
      <c r="A11" s="235" t="s">
        <v>92</v>
      </c>
      <c r="B11" s="236"/>
      <c r="C11" s="236"/>
      <c r="D11" s="236"/>
      <c r="E11" s="236"/>
      <c r="F11" s="34">
        <v>10</v>
      </c>
      <c r="G11" s="34">
        <v>2</v>
      </c>
      <c r="H11" s="11">
        <f>IFERROR(F11/G11,0)</f>
        <v>5</v>
      </c>
      <c r="I11" s="59"/>
      <c r="J11" s="59"/>
      <c r="K11" s="47"/>
      <c r="L11" s="60"/>
      <c r="M11" s="55"/>
      <c r="N11" s="55"/>
    </row>
    <row r="12" spans="1:18" ht="45" customHeight="1" x14ac:dyDescent="0.25">
      <c r="A12" s="235" t="s">
        <v>93</v>
      </c>
      <c r="B12" s="236"/>
      <c r="C12" s="236"/>
      <c r="D12" s="236"/>
      <c r="E12" s="236"/>
      <c r="F12" s="34">
        <v>0</v>
      </c>
      <c r="G12" s="34">
        <v>0</v>
      </c>
      <c r="H12" s="11">
        <f>IFERROR(F12/G12,0)</f>
        <v>0</v>
      </c>
      <c r="I12" s="59"/>
      <c r="J12" s="59"/>
      <c r="K12" s="47"/>
      <c r="L12" s="60"/>
      <c r="M12" s="55"/>
      <c r="N12" s="55"/>
    </row>
    <row r="13" spans="1:18" ht="45" customHeight="1" x14ac:dyDescent="0.25">
      <c r="A13" s="235" t="s">
        <v>94</v>
      </c>
      <c r="B13" s="236"/>
      <c r="C13" s="236"/>
      <c r="D13" s="236"/>
      <c r="E13" s="236"/>
      <c r="F13" s="34">
        <v>0</v>
      </c>
      <c r="G13" s="34">
        <v>0</v>
      </c>
      <c r="H13" s="11">
        <f>IFERROR(F13/G13,0)</f>
        <v>0</v>
      </c>
      <c r="I13" s="59"/>
      <c r="J13" s="59"/>
      <c r="K13" s="47"/>
      <c r="L13" s="60"/>
      <c r="M13" s="55"/>
      <c r="N13" s="55"/>
    </row>
    <row r="14" spans="1:18" ht="45" customHeight="1" thickBot="1" x14ac:dyDescent="0.3">
      <c r="A14" s="235" t="s">
        <v>95</v>
      </c>
      <c r="B14" s="236"/>
      <c r="C14" s="236"/>
      <c r="D14" s="236"/>
      <c r="E14" s="236"/>
      <c r="F14" s="34">
        <v>0</v>
      </c>
      <c r="G14" s="35">
        <v>0</v>
      </c>
      <c r="H14" s="12">
        <f>IFERROR(F14/G14,0)</f>
        <v>0</v>
      </c>
      <c r="I14" s="59"/>
      <c r="J14" s="59"/>
      <c r="K14" s="47"/>
      <c r="L14" s="60"/>
      <c r="M14" s="55"/>
      <c r="N14" s="55"/>
    </row>
    <row r="15" spans="1:18" ht="37.15" customHeight="1" x14ac:dyDescent="0.25">
      <c r="A15" s="185" t="s">
        <v>148</v>
      </c>
      <c r="B15" s="186"/>
      <c r="C15" s="186"/>
      <c r="D15" s="186"/>
      <c r="E15" s="376"/>
      <c r="F15" s="36" t="s">
        <v>6</v>
      </c>
      <c r="G15" s="121" t="s">
        <v>157</v>
      </c>
      <c r="H15" s="37" t="s">
        <v>3</v>
      </c>
      <c r="I15" s="58"/>
      <c r="J15" s="58"/>
      <c r="K15" s="47"/>
      <c r="L15" s="54"/>
      <c r="M15" s="55"/>
      <c r="N15" s="55"/>
    </row>
    <row r="16" spans="1:18" ht="45" customHeight="1" x14ac:dyDescent="0.25">
      <c r="A16" s="235" t="s">
        <v>91</v>
      </c>
      <c r="B16" s="236"/>
      <c r="C16" s="236"/>
      <c r="D16" s="236"/>
      <c r="E16" s="236"/>
      <c r="F16" s="34">
        <v>0</v>
      </c>
      <c r="G16" s="34">
        <v>0</v>
      </c>
      <c r="H16" s="11">
        <f>IFERROR(F16/G16,0)</f>
        <v>0</v>
      </c>
      <c r="I16" s="59"/>
      <c r="J16" s="59"/>
      <c r="K16" s="47"/>
      <c r="L16" s="60"/>
      <c r="M16" s="55"/>
      <c r="N16" s="55"/>
    </row>
    <row r="17" spans="1:14" ht="45" customHeight="1" x14ac:dyDescent="0.25">
      <c r="A17" s="235" t="s">
        <v>92</v>
      </c>
      <c r="B17" s="236"/>
      <c r="C17" s="236"/>
      <c r="D17" s="236"/>
      <c r="E17" s="236"/>
      <c r="F17" s="34">
        <v>0</v>
      </c>
      <c r="G17" s="34">
        <v>0</v>
      </c>
      <c r="H17" s="11">
        <f t="shared" ref="H17:H20" si="0">IFERROR(F17/G17,0)</f>
        <v>0</v>
      </c>
      <c r="I17" s="59"/>
      <c r="J17" s="59"/>
      <c r="K17" s="47"/>
      <c r="L17" s="60"/>
      <c r="M17" s="55"/>
      <c r="N17" s="55"/>
    </row>
    <row r="18" spans="1:14" ht="45" customHeight="1" x14ac:dyDescent="0.25">
      <c r="A18" s="235" t="s">
        <v>93</v>
      </c>
      <c r="B18" s="236"/>
      <c r="C18" s="236"/>
      <c r="D18" s="236"/>
      <c r="E18" s="236"/>
      <c r="F18" s="34">
        <v>0</v>
      </c>
      <c r="G18" s="34">
        <v>0</v>
      </c>
      <c r="H18" s="11">
        <f t="shared" si="0"/>
        <v>0</v>
      </c>
      <c r="I18" s="59"/>
      <c r="J18" s="59"/>
      <c r="K18" s="47"/>
      <c r="L18" s="60"/>
      <c r="M18" s="55"/>
      <c r="N18" s="55"/>
    </row>
    <row r="19" spans="1:14" ht="45" customHeight="1" x14ac:dyDescent="0.25">
      <c r="A19" s="235" t="s">
        <v>94</v>
      </c>
      <c r="B19" s="236"/>
      <c r="C19" s="236"/>
      <c r="D19" s="236"/>
      <c r="E19" s="236"/>
      <c r="F19" s="34">
        <v>0</v>
      </c>
      <c r="G19" s="34">
        <v>0</v>
      </c>
      <c r="H19" s="11">
        <f t="shared" si="0"/>
        <v>0</v>
      </c>
      <c r="I19" s="59"/>
      <c r="J19" s="59"/>
      <c r="K19" s="47"/>
      <c r="L19" s="60"/>
      <c r="M19" s="55"/>
      <c r="N19" s="55"/>
    </row>
    <row r="20" spans="1:14" ht="45" customHeight="1" thickBot="1" x14ac:dyDescent="0.3">
      <c r="A20" s="235" t="s">
        <v>95</v>
      </c>
      <c r="B20" s="236"/>
      <c r="C20" s="236"/>
      <c r="D20" s="236"/>
      <c r="E20" s="236"/>
      <c r="F20" s="34">
        <v>0</v>
      </c>
      <c r="G20" s="34">
        <v>0</v>
      </c>
      <c r="H20" s="11">
        <f t="shared" si="0"/>
        <v>0</v>
      </c>
      <c r="I20" s="59"/>
      <c r="J20" s="59"/>
      <c r="K20" s="47"/>
      <c r="L20" s="60"/>
      <c r="M20" s="55"/>
      <c r="N20" s="55"/>
    </row>
    <row r="21" spans="1:14" ht="40.15" customHeight="1" x14ac:dyDescent="0.25">
      <c r="A21" s="159" t="s">
        <v>113</v>
      </c>
      <c r="B21" s="160"/>
      <c r="C21" s="160"/>
      <c r="D21" s="160"/>
      <c r="E21" s="160"/>
      <c r="F21" s="36" t="s">
        <v>6</v>
      </c>
      <c r="G21" s="121" t="s">
        <v>157</v>
      </c>
      <c r="H21" s="37" t="s">
        <v>3</v>
      </c>
      <c r="I21" s="58"/>
      <c r="J21" s="58"/>
      <c r="K21" s="47"/>
      <c r="L21" s="60"/>
      <c r="M21" s="55"/>
      <c r="N21" s="55"/>
    </row>
    <row r="22" spans="1:14" ht="40.15" customHeight="1" thickBot="1" x14ac:dyDescent="0.3">
      <c r="A22" s="235" t="s">
        <v>49</v>
      </c>
      <c r="B22" s="236"/>
      <c r="C22" s="236"/>
      <c r="D22" s="236"/>
      <c r="E22" s="236"/>
      <c r="F22" s="34">
        <v>50</v>
      </c>
      <c r="G22" s="123">
        <v>1</v>
      </c>
      <c r="H22" s="11">
        <f>IFERROR(F22/G22,0)</f>
        <v>50</v>
      </c>
      <c r="I22" s="59"/>
      <c r="J22" s="59"/>
      <c r="K22" s="47"/>
      <c r="L22" s="60"/>
      <c r="M22" s="55"/>
      <c r="N22" s="55"/>
    </row>
    <row r="23" spans="1:14" ht="40.15" customHeight="1" x14ac:dyDescent="0.25">
      <c r="A23" s="159" t="s">
        <v>112</v>
      </c>
      <c r="B23" s="160"/>
      <c r="C23" s="160"/>
      <c r="D23" s="160"/>
      <c r="E23" s="160"/>
      <c r="F23" s="36" t="s">
        <v>6</v>
      </c>
      <c r="G23" s="121" t="s">
        <v>157</v>
      </c>
      <c r="H23" s="37" t="s">
        <v>3</v>
      </c>
      <c r="I23" s="59"/>
      <c r="J23" s="59"/>
      <c r="K23" s="47"/>
      <c r="L23" s="60"/>
      <c r="M23" s="55"/>
      <c r="N23" s="55"/>
    </row>
    <row r="24" spans="1:14" ht="40.15" customHeight="1" thickBot="1" x14ac:dyDescent="0.3">
      <c r="A24" s="235" t="s">
        <v>48</v>
      </c>
      <c r="B24" s="236"/>
      <c r="C24" s="236"/>
      <c r="D24" s="236"/>
      <c r="E24" s="236"/>
      <c r="F24" s="34">
        <v>10</v>
      </c>
      <c r="G24" s="34">
        <v>2</v>
      </c>
      <c r="H24" s="11">
        <f>IFERROR(F24/G24,0)</f>
        <v>5</v>
      </c>
      <c r="I24" s="59"/>
      <c r="J24" s="59"/>
      <c r="K24" s="47"/>
      <c r="L24" s="60"/>
      <c r="M24" s="55"/>
      <c r="N24" s="55"/>
    </row>
    <row r="25" spans="1:14" ht="34.9" customHeight="1" x14ac:dyDescent="0.25">
      <c r="A25" s="159" t="s">
        <v>107</v>
      </c>
      <c r="B25" s="160"/>
      <c r="C25" s="160"/>
      <c r="D25" s="160"/>
      <c r="E25" s="160"/>
      <c r="F25" s="160"/>
      <c r="G25" s="137" t="s">
        <v>3</v>
      </c>
      <c r="H25" s="138"/>
      <c r="I25" s="52"/>
      <c r="J25" s="52"/>
      <c r="K25" s="47"/>
      <c r="L25" s="54"/>
      <c r="M25" s="55"/>
      <c r="N25" s="55"/>
    </row>
    <row r="26" spans="1:14" ht="40.15" customHeight="1" thickBot="1" x14ac:dyDescent="0.3">
      <c r="A26" s="161" t="s">
        <v>54</v>
      </c>
      <c r="B26" s="162"/>
      <c r="C26" s="162"/>
      <c r="D26" s="162"/>
      <c r="E26" s="162"/>
      <c r="F26" s="163"/>
      <c r="G26" s="398">
        <v>0</v>
      </c>
      <c r="H26" s="399"/>
      <c r="I26" s="52"/>
      <c r="J26" s="52"/>
      <c r="K26" s="47"/>
      <c r="L26" s="54"/>
      <c r="M26" s="55"/>
      <c r="N26" s="55"/>
    </row>
    <row r="27" spans="1:14" ht="34.9" customHeight="1" x14ac:dyDescent="0.25">
      <c r="A27" s="395" t="s">
        <v>108</v>
      </c>
      <c r="B27" s="396"/>
      <c r="C27" s="396"/>
      <c r="D27" s="396"/>
      <c r="E27" s="396"/>
      <c r="F27" s="396"/>
      <c r="G27" s="396"/>
      <c r="H27" s="397"/>
      <c r="I27" s="58"/>
      <c r="J27" s="58"/>
      <c r="K27" s="47"/>
      <c r="L27" s="54"/>
      <c r="M27" s="55"/>
      <c r="N27" s="55"/>
    </row>
    <row r="28" spans="1:14" ht="40.15" customHeight="1" x14ac:dyDescent="0.25">
      <c r="A28" s="392" t="s">
        <v>130</v>
      </c>
      <c r="B28" s="393"/>
      <c r="C28" s="393"/>
      <c r="D28" s="393"/>
      <c r="E28" s="393"/>
      <c r="F28" s="394"/>
      <c r="G28" s="233" t="s">
        <v>3</v>
      </c>
      <c r="H28" s="234"/>
      <c r="I28" s="52"/>
      <c r="J28" s="52"/>
      <c r="K28" s="47"/>
      <c r="L28" s="54"/>
      <c r="M28" s="55"/>
      <c r="N28" s="55"/>
    </row>
    <row r="29" spans="1:14" ht="40.15" customHeight="1" x14ac:dyDescent="0.25">
      <c r="A29" s="145" t="s">
        <v>123</v>
      </c>
      <c r="B29" s="146"/>
      <c r="C29" s="146"/>
      <c r="D29" s="146"/>
      <c r="E29" s="146"/>
      <c r="F29" s="147"/>
      <c r="G29" s="170">
        <v>15</v>
      </c>
      <c r="H29" s="171"/>
      <c r="I29" s="52"/>
      <c r="J29" s="52"/>
      <c r="K29" s="47"/>
      <c r="L29" s="54"/>
      <c r="M29" s="55"/>
      <c r="N29" s="55"/>
    </row>
    <row r="30" spans="1:14" ht="40.15" customHeight="1" x14ac:dyDescent="0.25">
      <c r="A30" s="392" t="s">
        <v>114</v>
      </c>
      <c r="B30" s="393"/>
      <c r="C30" s="393"/>
      <c r="D30" s="393"/>
      <c r="E30" s="393"/>
      <c r="F30" s="394"/>
      <c r="G30" s="233" t="s">
        <v>3</v>
      </c>
      <c r="H30" s="234"/>
      <c r="I30" s="52"/>
      <c r="J30" s="52"/>
      <c r="K30" s="47"/>
      <c r="L30" s="54"/>
      <c r="M30" s="55"/>
      <c r="N30" s="55"/>
    </row>
    <row r="31" spans="1:14" ht="40.15" customHeight="1" x14ac:dyDescent="0.25">
      <c r="A31" s="145" t="s">
        <v>123</v>
      </c>
      <c r="B31" s="146"/>
      <c r="C31" s="146"/>
      <c r="D31" s="146"/>
      <c r="E31" s="146"/>
      <c r="F31" s="147"/>
      <c r="G31" s="170">
        <v>5</v>
      </c>
      <c r="H31" s="171"/>
      <c r="I31" s="52"/>
      <c r="J31" s="52"/>
      <c r="K31" s="47"/>
      <c r="L31" s="54"/>
      <c r="M31" s="55"/>
      <c r="N31" s="55"/>
    </row>
    <row r="32" spans="1:14" ht="34.9" customHeight="1" x14ac:dyDescent="0.25">
      <c r="A32" s="392" t="s">
        <v>65</v>
      </c>
      <c r="B32" s="393"/>
      <c r="C32" s="393"/>
      <c r="D32" s="393"/>
      <c r="E32" s="393"/>
      <c r="F32" s="394"/>
      <c r="G32" s="409" t="s">
        <v>3</v>
      </c>
      <c r="H32" s="410"/>
      <c r="I32" s="52"/>
      <c r="J32" s="52"/>
      <c r="K32" s="47"/>
      <c r="L32" s="54"/>
      <c r="M32" s="55"/>
      <c r="N32" s="55"/>
    </row>
    <row r="33" spans="1:14" ht="40.15" customHeight="1" x14ac:dyDescent="0.25">
      <c r="A33" s="145" t="s">
        <v>63</v>
      </c>
      <c r="B33" s="146"/>
      <c r="C33" s="146"/>
      <c r="D33" s="146"/>
      <c r="E33" s="146"/>
      <c r="F33" s="147"/>
      <c r="G33" s="170">
        <v>0</v>
      </c>
      <c r="H33" s="171"/>
      <c r="I33" s="52"/>
      <c r="J33" s="52"/>
      <c r="K33" s="47"/>
      <c r="L33" s="54"/>
      <c r="M33" s="55"/>
      <c r="N33" s="55"/>
    </row>
    <row r="34" spans="1:14" ht="34.9" customHeight="1" x14ac:dyDescent="0.25">
      <c r="A34" s="392" t="s">
        <v>158</v>
      </c>
      <c r="B34" s="393"/>
      <c r="C34" s="393"/>
      <c r="D34" s="393"/>
      <c r="E34" s="393"/>
      <c r="F34" s="394"/>
      <c r="G34" s="233" t="s">
        <v>3</v>
      </c>
      <c r="H34" s="234"/>
      <c r="I34" s="52"/>
      <c r="J34" s="52"/>
      <c r="K34" s="47"/>
      <c r="L34" s="54"/>
      <c r="M34" s="55"/>
      <c r="N34" s="55"/>
    </row>
    <row r="35" spans="1:14" ht="40.15" customHeight="1" x14ac:dyDescent="0.25">
      <c r="A35" s="145" t="s">
        <v>62</v>
      </c>
      <c r="B35" s="146"/>
      <c r="C35" s="146"/>
      <c r="D35" s="146"/>
      <c r="E35" s="146"/>
      <c r="F35" s="147"/>
      <c r="G35" s="170">
        <v>0</v>
      </c>
      <c r="H35" s="171"/>
      <c r="I35" s="52"/>
      <c r="J35" s="52"/>
      <c r="K35" s="47"/>
      <c r="L35" s="54"/>
      <c r="M35" s="55"/>
      <c r="N35" s="55"/>
    </row>
    <row r="36" spans="1:14" ht="34.9" customHeight="1" x14ac:dyDescent="0.25">
      <c r="A36" s="392" t="s">
        <v>159</v>
      </c>
      <c r="B36" s="393"/>
      <c r="C36" s="393"/>
      <c r="D36" s="393"/>
      <c r="E36" s="393"/>
      <c r="F36" s="394"/>
      <c r="G36" s="233" t="s">
        <v>3</v>
      </c>
      <c r="H36" s="234"/>
      <c r="I36" s="52"/>
      <c r="J36" s="52"/>
      <c r="K36" s="47"/>
      <c r="L36" s="54"/>
      <c r="M36" s="55"/>
      <c r="N36" s="55"/>
    </row>
    <row r="37" spans="1:14" ht="40.15" customHeight="1" x14ac:dyDescent="0.25">
      <c r="A37" s="145" t="s">
        <v>61</v>
      </c>
      <c r="B37" s="146"/>
      <c r="C37" s="146"/>
      <c r="D37" s="146"/>
      <c r="E37" s="146"/>
      <c r="F37" s="147"/>
      <c r="G37" s="170">
        <v>0</v>
      </c>
      <c r="H37" s="171"/>
      <c r="I37" s="52"/>
      <c r="J37" s="52"/>
      <c r="K37" s="47"/>
      <c r="L37" s="54"/>
      <c r="M37" s="55"/>
      <c r="N37" s="55"/>
    </row>
    <row r="38" spans="1:14" ht="34.9" customHeight="1" x14ac:dyDescent="0.25">
      <c r="A38" s="392" t="s">
        <v>161</v>
      </c>
      <c r="B38" s="393"/>
      <c r="C38" s="393"/>
      <c r="D38" s="393"/>
      <c r="E38" s="393"/>
      <c r="F38" s="394"/>
      <c r="G38" s="409" t="s">
        <v>3</v>
      </c>
      <c r="H38" s="410"/>
      <c r="I38" s="52"/>
      <c r="J38" s="52"/>
      <c r="K38" s="47"/>
      <c r="L38" s="54"/>
      <c r="M38" s="55"/>
      <c r="N38" s="55"/>
    </row>
    <row r="39" spans="1:14" ht="40.15" customHeight="1" thickBot="1" x14ac:dyDescent="0.3">
      <c r="A39" s="154" t="s">
        <v>60</v>
      </c>
      <c r="B39" s="155"/>
      <c r="C39" s="155"/>
      <c r="D39" s="155"/>
      <c r="E39" s="155"/>
      <c r="F39" s="156"/>
      <c r="G39" s="135">
        <v>5</v>
      </c>
      <c r="H39" s="136"/>
      <c r="I39" s="52"/>
      <c r="J39" s="52"/>
      <c r="K39" s="47"/>
      <c r="L39" s="54"/>
      <c r="M39" s="55"/>
      <c r="N39" s="55"/>
    </row>
    <row r="40" spans="1:14" ht="40.15" customHeight="1" thickBot="1" x14ac:dyDescent="0.3">
      <c r="A40" s="377" t="s">
        <v>162</v>
      </c>
      <c r="B40" s="378"/>
      <c r="C40" s="378"/>
      <c r="D40" s="378"/>
      <c r="E40" s="378"/>
      <c r="F40" s="378"/>
      <c r="G40" s="378"/>
      <c r="H40" s="379"/>
      <c r="I40" s="52"/>
      <c r="J40" s="52"/>
      <c r="K40" s="47"/>
      <c r="L40" s="54"/>
      <c r="M40" s="55"/>
      <c r="N40" s="55"/>
    </row>
    <row r="41" spans="1:14" ht="34.9" customHeight="1" x14ac:dyDescent="0.25">
      <c r="A41" s="390" t="s">
        <v>66</v>
      </c>
      <c r="B41" s="391"/>
      <c r="C41" s="391"/>
      <c r="D41" s="391"/>
      <c r="E41" s="391"/>
      <c r="F41" s="391"/>
      <c r="G41" s="380" t="s">
        <v>3</v>
      </c>
      <c r="H41" s="381"/>
      <c r="I41" s="52"/>
      <c r="J41" s="52"/>
      <c r="K41" s="47"/>
      <c r="L41" s="54"/>
      <c r="M41" s="55"/>
      <c r="N41" s="55"/>
    </row>
    <row r="42" spans="1:14" ht="40.15" customHeight="1" thickBot="1" x14ac:dyDescent="0.3">
      <c r="A42" s="154" t="s">
        <v>64</v>
      </c>
      <c r="B42" s="155"/>
      <c r="C42" s="155"/>
      <c r="D42" s="155"/>
      <c r="E42" s="155"/>
      <c r="F42" s="156"/>
      <c r="G42" s="135">
        <v>0</v>
      </c>
      <c r="H42" s="136"/>
      <c r="I42" s="52"/>
      <c r="J42" s="52"/>
      <c r="K42" s="47"/>
      <c r="L42" s="54"/>
      <c r="M42" s="55"/>
      <c r="N42" s="55"/>
    </row>
    <row r="43" spans="1:14" ht="40.15" customHeight="1" thickBot="1" x14ac:dyDescent="0.3">
      <c r="A43" s="400" t="s">
        <v>110</v>
      </c>
      <c r="B43" s="401"/>
      <c r="C43" s="401"/>
      <c r="D43" s="401"/>
      <c r="E43" s="401"/>
      <c r="F43" s="401"/>
      <c r="G43" s="401"/>
      <c r="H43" s="30" t="s">
        <v>1</v>
      </c>
      <c r="I43" s="69"/>
      <c r="J43" s="69"/>
      <c r="K43" s="47"/>
      <c r="L43" s="63">
        <f>VLOOKUP(H43,$A$86:$C$87,3,TRUE)</f>
        <v>1</v>
      </c>
      <c r="M43" s="55"/>
      <c r="N43" s="55"/>
    </row>
    <row r="44" spans="1:14" ht="48.6" customHeight="1" x14ac:dyDescent="0.25">
      <c r="A44" s="384" t="s">
        <v>109</v>
      </c>
      <c r="B44" s="385"/>
      <c r="C44" s="385"/>
      <c r="D44" s="385"/>
      <c r="E44" s="386"/>
      <c r="F44" s="36" t="s">
        <v>103</v>
      </c>
      <c r="G44" s="36" t="s">
        <v>3</v>
      </c>
      <c r="H44" s="28" t="s">
        <v>19</v>
      </c>
      <c r="I44" s="62"/>
      <c r="J44" s="62"/>
      <c r="K44" s="47"/>
      <c r="L44" s="63"/>
      <c r="M44" s="55"/>
      <c r="N44" s="55"/>
    </row>
    <row r="45" spans="1:14" ht="33.6" customHeight="1" thickBot="1" x14ac:dyDescent="0.3">
      <c r="A45" s="387"/>
      <c r="B45" s="388"/>
      <c r="C45" s="388"/>
      <c r="D45" s="388"/>
      <c r="E45" s="389"/>
      <c r="F45" s="119">
        <v>3.87</v>
      </c>
      <c r="G45" s="45">
        <f>VLOOKUP(F45,$C$81:$F$83,4)</f>
        <v>5</v>
      </c>
      <c r="H45" s="31" t="str">
        <f>VLOOKUP(G45,$E$86:$G$88,3,TRUE)</f>
        <v>pozytywna</v>
      </c>
      <c r="I45" s="111"/>
      <c r="J45" s="58"/>
      <c r="K45" s="47"/>
      <c r="L45" s="63">
        <f>VLOOKUP(H45,$A$86:$C$87,3,TRUE)</f>
        <v>1</v>
      </c>
      <c r="M45" s="55"/>
      <c r="N45" s="55"/>
    </row>
    <row r="46" spans="1:14" ht="40.15" customHeight="1" x14ac:dyDescent="0.25">
      <c r="A46" s="351" t="s">
        <v>152</v>
      </c>
      <c r="B46" s="358"/>
      <c r="C46" s="358"/>
      <c r="D46" s="358"/>
      <c r="E46" s="358"/>
      <c r="F46" s="358"/>
      <c r="G46" s="405"/>
      <c r="H46" s="406"/>
      <c r="I46" s="111"/>
      <c r="J46" s="58"/>
      <c r="K46" s="47"/>
      <c r="L46" s="63"/>
      <c r="M46" s="55"/>
      <c r="N46" s="55"/>
    </row>
    <row r="47" spans="1:14" ht="73.900000000000006" customHeight="1" x14ac:dyDescent="0.25">
      <c r="A47" s="359"/>
      <c r="B47" s="360"/>
      <c r="C47" s="360"/>
      <c r="D47" s="360"/>
      <c r="E47" s="360"/>
      <c r="F47" s="360"/>
      <c r="G47" s="29" t="s">
        <v>3</v>
      </c>
      <c r="H47" s="32" t="s">
        <v>19</v>
      </c>
      <c r="I47" s="69"/>
      <c r="J47" s="69"/>
      <c r="K47" s="47"/>
      <c r="L47" s="63"/>
      <c r="M47" s="55"/>
      <c r="N47" s="55"/>
    </row>
    <row r="48" spans="1:14" ht="40.9" customHeight="1" thickBot="1" x14ac:dyDescent="0.3">
      <c r="A48" s="382" t="s">
        <v>117</v>
      </c>
      <c r="B48" s="383"/>
      <c r="C48" s="383"/>
      <c r="D48" s="383"/>
      <c r="E48" s="383"/>
      <c r="F48" s="383"/>
      <c r="G48" s="33">
        <v>5</v>
      </c>
      <c r="H48" s="27" t="str">
        <f>VLOOKUP(G48,$E$86:$G$88,3,TRUE)</f>
        <v>pozytywna</v>
      </c>
      <c r="I48" s="66"/>
      <c r="J48" s="66"/>
      <c r="K48" s="47"/>
      <c r="L48" s="63">
        <f>VLOOKUP(H48,$A$86:$C$87,3,TRUE)</f>
        <v>1</v>
      </c>
      <c r="M48" s="55"/>
      <c r="N48" s="55"/>
    </row>
    <row r="49" spans="1:14" ht="36" customHeight="1" x14ac:dyDescent="0.25">
      <c r="A49" s="159" t="s">
        <v>111</v>
      </c>
      <c r="B49" s="160"/>
      <c r="C49" s="160"/>
      <c r="D49" s="160"/>
      <c r="E49" s="160"/>
      <c r="F49" s="407"/>
      <c r="G49" s="36" t="s">
        <v>3</v>
      </c>
      <c r="H49" s="37" t="s">
        <v>19</v>
      </c>
      <c r="I49" s="70"/>
      <c r="J49" s="70"/>
      <c r="K49" s="47"/>
      <c r="L49" s="71"/>
      <c r="M49" s="55"/>
      <c r="N49" s="55"/>
    </row>
    <row r="50" spans="1:14" ht="36" customHeight="1" thickBot="1" x14ac:dyDescent="0.3">
      <c r="A50" s="194"/>
      <c r="B50" s="195"/>
      <c r="C50" s="195"/>
      <c r="D50" s="195"/>
      <c r="E50" s="195"/>
      <c r="F50" s="408"/>
      <c r="G50" s="46">
        <f>SUM(H16:H20,H10:H14,H22,H24,G29,G31,G33,G35,G37,G39,G42,G26,G45,G48)</f>
        <v>105</v>
      </c>
      <c r="H50" s="15" t="str">
        <f>VLOOKUP(G50,$A$71:$C$72,3,TRUE)</f>
        <v>pozytywna</v>
      </c>
      <c r="I50" s="70"/>
      <c r="J50" s="70"/>
      <c r="K50" s="47"/>
      <c r="L50" s="63">
        <f>VLOOKUP(H50,$A$86:$C$87,3,TRUE)</f>
        <v>1</v>
      </c>
      <c r="M50" s="55"/>
      <c r="N50" s="55"/>
    </row>
    <row r="51" spans="1:14" ht="34.9" customHeight="1" x14ac:dyDescent="0.25">
      <c r="A51" s="402" t="s">
        <v>115</v>
      </c>
      <c r="B51" s="403"/>
      <c r="C51" s="403"/>
      <c r="D51" s="403"/>
      <c r="E51" s="403"/>
      <c r="F51" s="403"/>
      <c r="G51" s="403"/>
      <c r="H51" s="404"/>
      <c r="I51" s="70"/>
      <c r="J51" s="70"/>
      <c r="K51" s="47"/>
      <c r="L51" s="71"/>
      <c r="M51" s="55"/>
      <c r="N51" s="55"/>
    </row>
    <row r="52" spans="1:14" ht="79.900000000000006" customHeight="1" thickBot="1" x14ac:dyDescent="0.3">
      <c r="A52" s="174"/>
      <c r="B52" s="175"/>
      <c r="C52" s="175"/>
      <c r="D52" s="175"/>
      <c r="E52" s="175"/>
      <c r="F52" s="175"/>
      <c r="G52" s="175"/>
      <c r="H52" s="176"/>
      <c r="I52" s="72"/>
      <c r="J52" s="72"/>
      <c r="K52" s="47"/>
      <c r="L52" s="55"/>
      <c r="M52" s="55"/>
      <c r="N52" s="55"/>
    </row>
    <row r="53" spans="1:14" ht="34.9" customHeight="1" x14ac:dyDescent="0.25">
      <c r="A53" s="183" t="s">
        <v>116</v>
      </c>
      <c r="B53" s="184"/>
      <c r="C53" s="184"/>
      <c r="D53" s="184"/>
      <c r="E53" s="184"/>
      <c r="F53" s="184"/>
      <c r="G53" s="184"/>
      <c r="H53" s="22" t="s">
        <v>1</v>
      </c>
      <c r="I53" s="74"/>
      <c r="J53" s="74"/>
      <c r="K53" s="47"/>
      <c r="L53" s="63">
        <f>VLOOKUP(H53,$A$86:$C$87,3,TRUE)</f>
        <v>1</v>
      </c>
      <c r="M53" s="55"/>
      <c r="N53" s="55"/>
    </row>
    <row r="54" spans="1:14" ht="79.900000000000006" customHeight="1" thickBot="1" x14ac:dyDescent="0.3">
      <c r="A54" s="174"/>
      <c r="B54" s="175"/>
      <c r="C54" s="175"/>
      <c r="D54" s="175"/>
      <c r="E54" s="175"/>
      <c r="F54" s="175"/>
      <c r="G54" s="175"/>
      <c r="H54" s="176"/>
      <c r="I54" s="76"/>
      <c r="J54" s="76"/>
      <c r="K54" s="47"/>
      <c r="L54" s="55"/>
      <c r="M54" s="55"/>
      <c r="N54" s="55"/>
    </row>
    <row r="55" spans="1:14" ht="34.9" customHeight="1" thickBot="1" x14ac:dyDescent="0.3">
      <c r="A55" s="207" t="s">
        <v>0</v>
      </c>
      <c r="B55" s="208"/>
      <c r="C55" s="208"/>
      <c r="D55" s="208"/>
      <c r="E55" s="208"/>
      <c r="F55" s="209"/>
      <c r="G55" s="157" t="str">
        <f>VLOOKUP(L55,$G$76:$I$77,3,TRUE)</f>
        <v>pozytywna</v>
      </c>
      <c r="H55" s="158"/>
      <c r="I55" s="76"/>
      <c r="J55" s="76"/>
      <c r="K55" s="47"/>
      <c r="L55" s="63">
        <f>SUM(L43:L54)</f>
        <v>5</v>
      </c>
      <c r="M55" s="55"/>
      <c r="N55" s="55"/>
    </row>
    <row r="56" spans="1:14" ht="24" customHeight="1" x14ac:dyDescent="0.25">
      <c r="A56" s="224" t="s">
        <v>39</v>
      </c>
      <c r="B56" s="225"/>
      <c r="C56" s="225"/>
      <c r="D56" s="225"/>
      <c r="E56" s="225"/>
      <c r="F56" s="225"/>
      <c r="G56" s="225"/>
      <c r="H56" s="226"/>
      <c r="I56" s="76"/>
      <c r="J56" s="76"/>
      <c r="K56" s="47"/>
      <c r="L56" s="55"/>
      <c r="M56" s="55"/>
      <c r="N56" s="55"/>
    </row>
    <row r="57" spans="1:14" ht="33" customHeight="1" thickBot="1" x14ac:dyDescent="0.3">
      <c r="A57" s="204" t="s">
        <v>156</v>
      </c>
      <c r="B57" s="205"/>
      <c r="C57" s="205"/>
      <c r="D57" s="205"/>
      <c r="E57" s="205"/>
      <c r="F57" s="205"/>
      <c r="G57" s="205"/>
      <c r="H57" s="206"/>
      <c r="I57" s="76"/>
      <c r="J57" s="76"/>
      <c r="K57" s="47"/>
      <c r="L57" s="55"/>
      <c r="M57" s="55"/>
      <c r="N57" s="55"/>
    </row>
    <row r="58" spans="1:14" ht="34.9" customHeight="1" thickBot="1" x14ac:dyDescent="0.3">
      <c r="A58" s="215" t="s">
        <v>40</v>
      </c>
      <c r="B58" s="216"/>
      <c r="C58" s="217"/>
      <c r="D58" s="218"/>
      <c r="E58" s="218"/>
      <c r="F58" s="218"/>
      <c r="G58" s="218"/>
      <c r="H58" s="219"/>
      <c r="I58" s="76"/>
      <c r="J58" s="76"/>
      <c r="K58" s="47"/>
      <c r="L58" s="55"/>
      <c r="M58" s="55"/>
      <c r="N58" s="55"/>
    </row>
    <row r="59" spans="1:14" ht="34.9" customHeight="1" thickBot="1" x14ac:dyDescent="0.3">
      <c r="A59" s="215" t="s">
        <v>90</v>
      </c>
      <c r="B59" s="216"/>
      <c r="C59" s="16"/>
      <c r="D59" s="17"/>
      <c r="E59" s="17"/>
      <c r="F59" s="17"/>
      <c r="G59" s="17"/>
      <c r="H59" s="18"/>
      <c r="I59" s="76"/>
      <c r="J59" s="76"/>
      <c r="K59" s="47"/>
      <c r="L59" s="55"/>
      <c r="M59" s="55"/>
      <c r="N59" s="55"/>
    </row>
    <row r="60" spans="1:14" ht="34.9" customHeight="1" x14ac:dyDescent="0.25">
      <c r="A60" s="210" t="s">
        <v>41</v>
      </c>
      <c r="B60" s="211"/>
      <c r="C60" s="222"/>
      <c r="D60" s="222"/>
      <c r="E60" s="222"/>
      <c r="F60" s="222"/>
      <c r="G60" s="222"/>
      <c r="H60" s="223"/>
      <c r="I60" s="74"/>
      <c r="J60" s="74"/>
      <c r="K60" s="47"/>
      <c r="L60" s="55"/>
      <c r="M60" s="55"/>
      <c r="N60" s="55"/>
    </row>
    <row r="61" spans="1:14" s="56" customFormat="1" ht="34.9" customHeight="1" x14ac:dyDescent="0.25">
      <c r="A61" s="190" t="s">
        <v>43</v>
      </c>
      <c r="B61" s="191"/>
      <c r="C61" s="229"/>
      <c r="D61" s="229"/>
      <c r="E61" s="229"/>
      <c r="F61" s="229"/>
      <c r="G61" s="229"/>
      <c r="H61" s="230"/>
      <c r="I61" s="78"/>
      <c r="J61" s="78"/>
      <c r="K61" s="47"/>
      <c r="L61" s="55"/>
      <c r="M61" s="55"/>
      <c r="N61" s="55"/>
    </row>
    <row r="62" spans="1:14" s="56" customFormat="1" ht="34.9" customHeight="1" x14ac:dyDescent="0.25">
      <c r="A62" s="190" t="s">
        <v>44</v>
      </c>
      <c r="B62" s="191"/>
      <c r="C62" s="229"/>
      <c r="D62" s="229"/>
      <c r="E62" s="229"/>
      <c r="F62" s="229"/>
      <c r="G62" s="229"/>
      <c r="H62" s="230"/>
      <c r="I62" s="78"/>
      <c r="J62" s="78"/>
      <c r="K62" s="47"/>
      <c r="L62" s="55"/>
      <c r="M62" s="55"/>
      <c r="N62" s="55"/>
    </row>
    <row r="63" spans="1:14" ht="34.9" customHeight="1" x14ac:dyDescent="0.25">
      <c r="A63" s="190" t="s">
        <v>44</v>
      </c>
      <c r="B63" s="191"/>
      <c r="C63" s="229"/>
      <c r="D63" s="229"/>
      <c r="E63" s="229"/>
      <c r="F63" s="229"/>
      <c r="G63" s="229"/>
      <c r="H63" s="230"/>
      <c r="I63" s="79"/>
      <c r="J63" s="79"/>
      <c r="K63" s="47"/>
      <c r="L63" s="79"/>
      <c r="M63" s="55"/>
      <c r="N63" s="55"/>
    </row>
    <row r="64" spans="1:14" ht="34.9" customHeight="1" x14ac:dyDescent="0.25">
      <c r="A64" s="190" t="s">
        <v>44</v>
      </c>
      <c r="B64" s="191"/>
      <c r="C64" s="229"/>
      <c r="D64" s="229"/>
      <c r="E64" s="229"/>
      <c r="F64" s="229"/>
      <c r="G64" s="229"/>
      <c r="H64" s="230"/>
      <c r="I64" s="79"/>
      <c r="J64" s="79"/>
      <c r="K64" s="47"/>
      <c r="L64" s="79"/>
      <c r="M64" s="55"/>
      <c r="N64" s="55"/>
    </row>
    <row r="65" spans="1:14" ht="34.9" customHeight="1" x14ac:dyDescent="0.25">
      <c r="A65" s="190" t="s">
        <v>44</v>
      </c>
      <c r="B65" s="191"/>
      <c r="C65" s="229"/>
      <c r="D65" s="229"/>
      <c r="E65" s="229"/>
      <c r="F65" s="229"/>
      <c r="G65" s="229"/>
      <c r="H65" s="230"/>
      <c r="I65" s="79"/>
      <c r="J65" s="79"/>
      <c r="K65" s="47"/>
      <c r="L65" s="79"/>
      <c r="M65" s="55"/>
      <c r="N65" s="55"/>
    </row>
    <row r="66" spans="1:14" ht="34.9" customHeight="1" thickBot="1" x14ac:dyDescent="0.3">
      <c r="A66" s="227" t="s">
        <v>44</v>
      </c>
      <c r="B66" s="228"/>
      <c r="C66" s="231"/>
      <c r="D66" s="231"/>
      <c r="E66" s="231"/>
      <c r="F66" s="231"/>
      <c r="G66" s="231"/>
      <c r="H66" s="232"/>
      <c r="I66" s="79"/>
      <c r="J66" s="79"/>
      <c r="K66" s="47"/>
      <c r="L66" s="79"/>
      <c r="M66" s="55"/>
      <c r="N66" s="55"/>
    </row>
    <row r="67" spans="1:14" ht="34.9" customHeight="1" thickBot="1" x14ac:dyDescent="0.3">
      <c r="A67" s="188" t="s">
        <v>42</v>
      </c>
      <c r="B67" s="189"/>
      <c r="C67" s="19"/>
      <c r="D67" s="20"/>
      <c r="E67" s="20"/>
      <c r="F67" s="20"/>
      <c r="G67" s="20"/>
      <c r="H67" s="21"/>
      <c r="I67" s="79"/>
      <c r="J67" s="79"/>
      <c r="K67" s="47"/>
      <c r="L67" s="79"/>
      <c r="M67" s="55"/>
      <c r="N67" s="55"/>
    </row>
    <row r="68" spans="1:14" ht="18.75" x14ac:dyDescent="0.25">
      <c r="A68" s="120"/>
      <c r="B68" s="120"/>
      <c r="C68" s="120"/>
      <c r="D68" s="120"/>
      <c r="E68" s="120"/>
      <c r="F68" s="120"/>
      <c r="G68" s="120"/>
      <c r="H68" s="120"/>
      <c r="I68" s="79" t="s">
        <v>1</v>
      </c>
      <c r="J68" s="79"/>
      <c r="K68" s="47"/>
      <c r="L68" s="79"/>
      <c r="M68" s="55"/>
      <c r="N68" s="55"/>
    </row>
    <row r="69" spans="1:14" ht="18.75" x14ac:dyDescent="0.25">
      <c r="A69" s="78"/>
      <c r="B69" s="78"/>
      <c r="C69" s="78"/>
      <c r="D69" s="78"/>
      <c r="E69" s="78"/>
      <c r="F69" s="78"/>
      <c r="G69" s="78"/>
      <c r="H69" s="78"/>
      <c r="I69" s="79" t="s">
        <v>2</v>
      </c>
      <c r="J69" s="79"/>
      <c r="K69" s="47"/>
      <c r="L69" s="79"/>
      <c r="M69" s="55"/>
      <c r="N69" s="55"/>
    </row>
    <row r="70" spans="1:14" ht="18.75" x14ac:dyDescent="0.25">
      <c r="A70" s="79" t="s">
        <v>23</v>
      </c>
      <c r="B70" s="79"/>
      <c r="C70" s="79"/>
      <c r="D70" s="79"/>
      <c r="G70" s="79" t="s">
        <v>22</v>
      </c>
      <c r="H70" s="79"/>
      <c r="I70" s="79"/>
      <c r="J70" s="79"/>
      <c r="K70" s="47"/>
      <c r="L70" s="79"/>
      <c r="M70" s="55"/>
      <c r="N70" s="55"/>
    </row>
    <row r="71" spans="1:14" ht="18.75" x14ac:dyDescent="0.25">
      <c r="A71" s="79">
        <v>0</v>
      </c>
      <c r="B71" s="79" t="s">
        <v>136</v>
      </c>
      <c r="C71" s="79" t="s">
        <v>2</v>
      </c>
      <c r="D71" s="79"/>
      <c r="G71" s="79" t="s">
        <v>1</v>
      </c>
      <c r="H71" s="79" t="s">
        <v>1</v>
      </c>
      <c r="I71" s="79"/>
      <c r="J71" s="79"/>
      <c r="K71" s="47"/>
      <c r="L71" s="79"/>
      <c r="M71" s="55"/>
      <c r="N71" s="55"/>
    </row>
    <row r="72" spans="1:14" ht="18.75" x14ac:dyDescent="0.25">
      <c r="A72" s="79">
        <v>65</v>
      </c>
      <c r="B72" s="79" t="s">
        <v>140</v>
      </c>
      <c r="C72" s="79" t="s">
        <v>1</v>
      </c>
      <c r="D72" s="79"/>
      <c r="G72" s="79" t="s">
        <v>2</v>
      </c>
      <c r="H72" s="79" t="s">
        <v>2</v>
      </c>
      <c r="I72" s="79"/>
      <c r="J72" s="79"/>
      <c r="K72" s="47"/>
      <c r="L72" s="79"/>
      <c r="M72" s="55"/>
      <c r="N72" s="55"/>
    </row>
    <row r="73" spans="1:14" ht="18.75" x14ac:dyDescent="0.25">
      <c r="A73" s="79"/>
      <c r="B73" s="79"/>
      <c r="C73" s="79"/>
      <c r="D73" s="79"/>
      <c r="G73" s="79"/>
      <c r="H73" s="79"/>
      <c r="J73" s="79"/>
      <c r="K73" s="47"/>
      <c r="L73" s="79"/>
      <c r="M73" s="55"/>
      <c r="N73" s="55"/>
    </row>
    <row r="74" spans="1:14" ht="18.75" x14ac:dyDescent="0.25">
      <c r="A74" s="79"/>
      <c r="B74" s="79"/>
      <c r="C74" s="79"/>
      <c r="D74" s="79"/>
      <c r="G74" s="79"/>
      <c r="H74" s="79"/>
      <c r="J74" s="79"/>
      <c r="K74" s="47"/>
      <c r="L74" s="79"/>
      <c r="M74" s="55"/>
      <c r="N74" s="55"/>
    </row>
    <row r="75" spans="1:14" ht="18.75" x14ac:dyDescent="0.25">
      <c r="A75" s="79" t="s">
        <v>8</v>
      </c>
      <c r="B75" s="79"/>
      <c r="C75" s="79"/>
      <c r="D75" s="79"/>
      <c r="G75" s="79" t="s">
        <v>24</v>
      </c>
      <c r="H75" s="79"/>
      <c r="I75" s="79"/>
      <c r="J75" s="79"/>
      <c r="K75" s="47"/>
      <c r="L75" s="79"/>
      <c r="M75" s="55"/>
      <c r="N75" s="55"/>
    </row>
    <row r="76" spans="1:14" ht="18.75" x14ac:dyDescent="0.25">
      <c r="A76" s="79">
        <v>0</v>
      </c>
      <c r="B76" s="79" t="s">
        <v>20</v>
      </c>
      <c r="C76" s="79" t="s">
        <v>2</v>
      </c>
      <c r="D76" s="79"/>
      <c r="G76" s="79">
        <v>0</v>
      </c>
      <c r="H76" s="79">
        <v>0</v>
      </c>
      <c r="I76" s="79" t="s">
        <v>2</v>
      </c>
      <c r="J76" s="79"/>
      <c r="K76" s="47"/>
      <c r="L76" s="79"/>
      <c r="M76" s="55"/>
      <c r="N76" s="55"/>
    </row>
    <row r="77" spans="1:14" ht="18.75" x14ac:dyDescent="0.25">
      <c r="A77" s="79">
        <v>100</v>
      </c>
      <c r="B77" s="79" t="s">
        <v>21</v>
      </c>
      <c r="C77" s="79" t="s">
        <v>1</v>
      </c>
      <c r="D77" s="79"/>
      <c r="G77" s="79">
        <v>5</v>
      </c>
      <c r="H77" s="79">
        <v>5</v>
      </c>
      <c r="I77" s="79" t="s">
        <v>1</v>
      </c>
      <c r="J77" s="55"/>
      <c r="K77" s="47"/>
      <c r="L77" s="55"/>
      <c r="M77" s="55"/>
      <c r="N77" s="55"/>
    </row>
    <row r="78" spans="1:14" ht="18.75" x14ac:dyDescent="0.25">
      <c r="A78" s="79"/>
      <c r="B78" s="79"/>
      <c r="C78" s="79"/>
      <c r="D78" s="79"/>
      <c r="G78" s="79"/>
      <c r="H78" s="79"/>
      <c r="I78" s="79"/>
      <c r="J78" s="55"/>
      <c r="K78" s="47"/>
      <c r="L78" s="55"/>
      <c r="M78" s="55"/>
      <c r="N78" s="55"/>
    </row>
    <row r="79" spans="1:14" ht="18.75" x14ac:dyDescent="0.25">
      <c r="A79" s="79"/>
      <c r="B79" s="79"/>
      <c r="C79" s="79"/>
      <c r="D79" s="79"/>
      <c r="G79" s="79">
        <v>1</v>
      </c>
      <c r="H79" s="79"/>
      <c r="I79" s="79"/>
      <c r="J79" s="63"/>
      <c r="K79" s="47"/>
      <c r="L79" s="55"/>
      <c r="M79" s="55"/>
      <c r="N79" s="55"/>
    </row>
    <row r="80" spans="1:14" ht="18.75" x14ac:dyDescent="0.25">
      <c r="A80" s="79" t="s">
        <v>25</v>
      </c>
      <c r="B80" s="79"/>
      <c r="C80" s="79"/>
      <c r="D80" s="79"/>
      <c r="G80" s="79">
        <v>2</v>
      </c>
      <c r="H80" s="79"/>
      <c r="I80" s="55"/>
      <c r="J80" s="55"/>
      <c r="K80" s="47"/>
      <c r="L80" s="55"/>
      <c r="M80" s="55"/>
      <c r="N80" s="55"/>
    </row>
    <row r="81" spans="1:14" ht="18.75" x14ac:dyDescent="0.25">
      <c r="A81" s="81">
        <v>2</v>
      </c>
      <c r="B81" s="81" t="s">
        <v>100</v>
      </c>
      <c r="C81" s="57">
        <v>2</v>
      </c>
      <c r="D81" s="81" t="s">
        <v>100</v>
      </c>
      <c r="E81" s="79" t="s">
        <v>2</v>
      </c>
      <c r="F81" s="57">
        <v>0</v>
      </c>
      <c r="G81" s="79">
        <v>3</v>
      </c>
      <c r="H81" s="79"/>
      <c r="I81" s="55"/>
      <c r="J81" s="55"/>
      <c r="K81" s="47"/>
      <c r="L81" s="55"/>
      <c r="M81" s="55"/>
      <c r="N81" s="55"/>
    </row>
    <row r="82" spans="1:14" ht="18.75" x14ac:dyDescent="0.25">
      <c r="A82" s="81">
        <v>3</v>
      </c>
      <c r="B82" s="81" t="s">
        <v>101</v>
      </c>
      <c r="C82" s="57">
        <v>3</v>
      </c>
      <c r="D82" s="81" t="s">
        <v>101</v>
      </c>
      <c r="E82" s="79" t="s">
        <v>1</v>
      </c>
      <c r="F82" s="57">
        <v>5</v>
      </c>
      <c r="G82" s="79">
        <v>4</v>
      </c>
      <c r="H82" s="79"/>
      <c r="I82" s="55"/>
      <c r="J82" s="55"/>
      <c r="K82" s="47"/>
      <c r="L82" s="55"/>
      <c r="M82" s="55"/>
      <c r="N82" s="55"/>
    </row>
    <row r="83" spans="1:14" ht="18.75" x14ac:dyDescent="0.25">
      <c r="A83" s="79">
        <v>4</v>
      </c>
      <c r="B83" s="81" t="s">
        <v>102</v>
      </c>
      <c r="C83" s="57">
        <v>4</v>
      </c>
      <c r="D83" s="81" t="s">
        <v>102</v>
      </c>
      <c r="E83" s="79" t="s">
        <v>1</v>
      </c>
      <c r="F83" s="57">
        <v>10</v>
      </c>
      <c r="G83" s="79"/>
      <c r="H83" s="79"/>
      <c r="I83" s="55"/>
      <c r="J83" s="55"/>
      <c r="K83" s="47"/>
      <c r="L83" s="55"/>
      <c r="M83" s="55"/>
      <c r="N83" s="55"/>
    </row>
    <row r="84" spans="1:14" ht="18.75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47"/>
      <c r="L84" s="55"/>
      <c r="M84" s="55"/>
      <c r="N84" s="55"/>
    </row>
    <row r="85" spans="1:14" ht="18.75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47"/>
      <c r="L85" s="55"/>
      <c r="M85" s="55"/>
      <c r="N85" s="55"/>
    </row>
    <row r="86" spans="1:14" ht="18.75" x14ac:dyDescent="0.25">
      <c r="A86" s="79" t="s">
        <v>2</v>
      </c>
      <c r="B86" s="79">
        <v>0</v>
      </c>
      <c r="C86" s="79">
        <v>0</v>
      </c>
      <c r="D86" s="55"/>
      <c r="E86" s="57">
        <v>0</v>
      </c>
      <c r="F86" s="81" t="s">
        <v>104</v>
      </c>
      <c r="G86" s="79" t="s">
        <v>2</v>
      </c>
      <c r="H86" s="63"/>
      <c r="I86" s="55"/>
      <c r="J86" s="55"/>
      <c r="K86" s="47"/>
      <c r="L86" s="55"/>
      <c r="M86" s="55"/>
      <c r="N86" s="55"/>
    </row>
    <row r="87" spans="1:14" ht="18.75" x14ac:dyDescent="0.25">
      <c r="A87" s="79" t="s">
        <v>1</v>
      </c>
      <c r="B87" s="79" t="s">
        <v>29</v>
      </c>
      <c r="C87" s="79">
        <v>1</v>
      </c>
      <c r="D87" s="55"/>
      <c r="E87" s="57">
        <v>5</v>
      </c>
      <c r="F87" s="81" t="s">
        <v>105</v>
      </c>
      <c r="G87" s="79" t="s">
        <v>1</v>
      </c>
      <c r="H87" s="55"/>
      <c r="I87" s="55"/>
      <c r="J87" s="55"/>
      <c r="K87" s="47"/>
      <c r="L87" s="55"/>
      <c r="M87" s="55"/>
      <c r="N87" s="55"/>
    </row>
    <row r="88" spans="1:14" ht="18.75" x14ac:dyDescent="0.25">
      <c r="A88" s="79" t="s">
        <v>28</v>
      </c>
      <c r="B88" s="79">
        <v>0</v>
      </c>
      <c r="C88" s="79">
        <v>0</v>
      </c>
      <c r="D88" s="55"/>
      <c r="E88" s="57">
        <v>10</v>
      </c>
      <c r="F88" s="81" t="s">
        <v>106</v>
      </c>
      <c r="G88" s="79" t="s">
        <v>1</v>
      </c>
      <c r="H88" s="55"/>
      <c r="I88" s="55"/>
      <c r="J88" s="55"/>
      <c r="K88" s="47"/>
      <c r="L88" s="55"/>
      <c r="M88" s="55"/>
      <c r="N88" s="55"/>
    </row>
    <row r="89" spans="1:14" ht="18.75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47"/>
      <c r="L89" s="55"/>
      <c r="M89" s="55"/>
      <c r="N89" s="55"/>
    </row>
    <row r="90" spans="1:14" ht="18.75" x14ac:dyDescent="0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47"/>
      <c r="L90" s="55"/>
      <c r="M90" s="55"/>
      <c r="N90" s="55"/>
    </row>
    <row r="91" spans="1:14" ht="18.75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47"/>
      <c r="L91" s="55"/>
      <c r="M91" s="55"/>
      <c r="N91" s="55"/>
    </row>
    <row r="92" spans="1:14" ht="18.75" x14ac:dyDescent="0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47"/>
      <c r="L92" s="55"/>
      <c r="M92" s="55"/>
      <c r="N92" s="55"/>
    </row>
    <row r="93" spans="1:14" ht="18.75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47"/>
      <c r="L93" s="55"/>
      <c r="M93" s="55"/>
      <c r="N93" s="55"/>
    </row>
    <row r="94" spans="1:14" ht="18.75" x14ac:dyDescent="0.25">
      <c r="A94" s="80"/>
      <c r="B94" s="80"/>
      <c r="C94" s="80"/>
      <c r="D94" s="80"/>
      <c r="E94" s="80"/>
      <c r="F94" s="80"/>
      <c r="G94" s="80"/>
      <c r="H94" s="80"/>
      <c r="I94" s="55"/>
      <c r="J94" s="55"/>
      <c r="K94" s="47"/>
      <c r="L94" s="55"/>
      <c r="M94" s="55"/>
      <c r="N94" s="55"/>
    </row>
    <row r="95" spans="1:14" ht="18.75" x14ac:dyDescent="0.25">
      <c r="A95" s="80"/>
      <c r="B95" s="80"/>
      <c r="C95" s="80"/>
      <c r="D95" s="80"/>
      <c r="E95" s="80"/>
      <c r="F95" s="80"/>
      <c r="G95" s="80"/>
      <c r="H95" s="80"/>
      <c r="I95" s="55"/>
      <c r="J95" s="55"/>
      <c r="K95" s="47"/>
      <c r="L95" s="55"/>
      <c r="M95" s="55"/>
      <c r="N95" s="55"/>
    </row>
    <row r="96" spans="1:14" ht="18.75" x14ac:dyDescent="0.25">
      <c r="A96" s="80"/>
      <c r="B96" s="80"/>
      <c r="C96" s="80"/>
      <c r="D96" s="80">
        <v>0</v>
      </c>
      <c r="E96" s="80"/>
      <c r="F96" s="80"/>
      <c r="G96" s="80"/>
      <c r="H96" s="80"/>
      <c r="I96" s="55"/>
      <c r="J96" s="55"/>
      <c r="K96" s="47"/>
      <c r="L96" s="55"/>
      <c r="M96" s="55"/>
      <c r="N96" s="55"/>
    </row>
    <row r="97" spans="1:14" ht="18.75" x14ac:dyDescent="0.25">
      <c r="A97" s="80"/>
      <c r="B97" s="80"/>
      <c r="C97" s="80"/>
      <c r="D97" s="80">
        <v>1</v>
      </c>
      <c r="E97" s="80"/>
      <c r="F97" s="80"/>
      <c r="G97" s="80"/>
      <c r="H97" s="80"/>
      <c r="I97" s="55"/>
      <c r="J97" s="55"/>
      <c r="K97" s="47"/>
      <c r="L97" s="55"/>
      <c r="M97" s="55"/>
      <c r="N97" s="55"/>
    </row>
    <row r="98" spans="1:14" ht="18.75" x14ac:dyDescent="0.25">
      <c r="A98" s="80"/>
      <c r="B98" s="80"/>
      <c r="C98" s="80"/>
      <c r="D98" s="80">
        <v>2</v>
      </c>
      <c r="E98" s="80"/>
      <c r="F98" s="80"/>
      <c r="G98" s="80"/>
      <c r="H98" s="80"/>
      <c r="I98" s="55"/>
      <c r="J98" s="55"/>
      <c r="K98" s="47"/>
    </row>
    <row r="99" spans="1:14" ht="18.75" x14ac:dyDescent="0.25">
      <c r="A99" s="80"/>
      <c r="B99" s="80"/>
      <c r="C99" s="80"/>
      <c r="D99" s="80">
        <v>3</v>
      </c>
      <c r="E99" s="80"/>
      <c r="F99" s="80"/>
      <c r="G99" s="80"/>
      <c r="H99" s="80"/>
      <c r="I99" s="55"/>
      <c r="J99" s="55"/>
      <c r="K99" s="47"/>
    </row>
    <row r="100" spans="1:14" ht="18.75" x14ac:dyDescent="0.25">
      <c r="A100" s="80"/>
      <c r="B100" s="80"/>
      <c r="C100" s="80"/>
      <c r="D100" s="80">
        <v>4</v>
      </c>
      <c r="E100" s="80"/>
      <c r="F100" s="80"/>
      <c r="G100" s="80"/>
      <c r="H100" s="80"/>
      <c r="I100" s="55"/>
      <c r="J100" s="55"/>
      <c r="K100" s="47"/>
    </row>
    <row r="101" spans="1:14" ht="18.75" x14ac:dyDescent="0.25">
      <c r="A101" s="80"/>
      <c r="B101" s="80"/>
      <c r="C101" s="80"/>
      <c r="D101" s="80">
        <v>5</v>
      </c>
      <c r="E101" s="80"/>
      <c r="F101" s="80"/>
      <c r="G101" s="80"/>
      <c r="H101" s="80"/>
      <c r="I101" s="55"/>
      <c r="J101" s="55"/>
      <c r="K101" s="47"/>
    </row>
    <row r="102" spans="1:14" ht="18.75" x14ac:dyDescent="0.25">
      <c r="A102" s="80"/>
      <c r="B102" s="80"/>
      <c r="C102" s="80"/>
      <c r="D102" s="80">
        <v>6</v>
      </c>
      <c r="E102" s="80"/>
      <c r="F102" s="80"/>
      <c r="G102" s="80"/>
      <c r="H102" s="80"/>
      <c r="I102" s="55"/>
      <c r="J102" s="55"/>
      <c r="K102" s="47"/>
    </row>
    <row r="103" spans="1:14" ht="18.75" x14ac:dyDescent="0.25">
      <c r="A103" s="80"/>
      <c r="B103" s="80"/>
      <c r="C103" s="80"/>
      <c r="D103" s="80">
        <v>7</v>
      </c>
      <c r="E103" s="80"/>
      <c r="F103" s="80"/>
      <c r="G103" s="80"/>
      <c r="H103" s="80"/>
      <c r="I103" s="55"/>
      <c r="J103" s="55"/>
      <c r="K103" s="47"/>
    </row>
    <row r="104" spans="1:14" ht="18.75" x14ac:dyDescent="0.25">
      <c r="A104" s="80"/>
      <c r="B104" s="80"/>
      <c r="C104" s="80"/>
      <c r="D104" s="80">
        <v>8</v>
      </c>
      <c r="E104" s="80"/>
      <c r="F104" s="80"/>
      <c r="G104" s="80"/>
      <c r="H104" s="80"/>
      <c r="I104" s="55"/>
      <c r="J104" s="55"/>
      <c r="K104" s="47"/>
    </row>
    <row r="105" spans="1:14" ht="18.75" x14ac:dyDescent="0.25">
      <c r="A105" s="80">
        <v>200</v>
      </c>
      <c r="B105" s="80">
        <v>80</v>
      </c>
      <c r="C105" s="80">
        <v>0</v>
      </c>
      <c r="D105" s="80">
        <v>9</v>
      </c>
      <c r="E105" s="80"/>
      <c r="F105" s="80">
        <v>200</v>
      </c>
      <c r="G105" s="80"/>
      <c r="H105" s="80"/>
      <c r="I105" s="55"/>
      <c r="J105" s="55"/>
      <c r="K105" s="47"/>
    </row>
    <row r="106" spans="1:14" ht="18.75" x14ac:dyDescent="0.25">
      <c r="A106" s="80">
        <v>140</v>
      </c>
      <c r="B106" s="80"/>
      <c r="C106" s="80"/>
      <c r="D106" s="80">
        <v>10</v>
      </c>
      <c r="E106" s="80"/>
      <c r="F106" s="80">
        <v>140</v>
      </c>
      <c r="G106" s="80"/>
      <c r="H106" s="80"/>
      <c r="I106" s="55"/>
      <c r="J106" s="55"/>
      <c r="K106" s="47"/>
    </row>
    <row r="107" spans="1:14" ht="18.75" x14ac:dyDescent="0.25">
      <c r="A107" s="80">
        <v>100</v>
      </c>
      <c r="B107" s="80"/>
      <c r="C107" s="80"/>
      <c r="D107" s="80">
        <v>11</v>
      </c>
      <c r="E107" s="80"/>
      <c r="F107" s="80">
        <v>100</v>
      </c>
      <c r="G107" s="80"/>
      <c r="H107" s="80"/>
      <c r="I107" s="55"/>
      <c r="J107" s="55"/>
      <c r="K107" s="47"/>
    </row>
    <row r="108" spans="1:14" ht="18.75" x14ac:dyDescent="0.25">
      <c r="A108" s="57">
        <v>80</v>
      </c>
      <c r="B108" s="80"/>
      <c r="C108" s="80"/>
      <c r="D108" s="80">
        <v>12</v>
      </c>
      <c r="E108" s="80"/>
      <c r="F108" s="57">
        <v>80</v>
      </c>
      <c r="G108" s="80"/>
      <c r="H108" s="80"/>
      <c r="I108" s="55"/>
      <c r="J108" s="55"/>
      <c r="K108" s="47"/>
    </row>
    <row r="109" spans="1:14" ht="18.75" x14ac:dyDescent="0.25">
      <c r="A109" s="80">
        <v>70</v>
      </c>
      <c r="B109" s="80"/>
      <c r="C109" s="80"/>
      <c r="D109" s="80">
        <v>13</v>
      </c>
      <c r="E109" s="80"/>
      <c r="F109" s="80">
        <v>70</v>
      </c>
      <c r="G109" s="80"/>
      <c r="H109" s="80"/>
      <c r="I109" s="55"/>
      <c r="J109" s="55"/>
      <c r="K109" s="47"/>
    </row>
    <row r="110" spans="1:14" ht="18.75" x14ac:dyDescent="0.25">
      <c r="A110" s="80">
        <v>40</v>
      </c>
      <c r="B110" s="80">
        <v>50</v>
      </c>
      <c r="C110" s="80">
        <v>10</v>
      </c>
      <c r="D110" s="80">
        <v>14</v>
      </c>
      <c r="E110" s="80"/>
      <c r="F110" s="80">
        <v>50</v>
      </c>
      <c r="G110" s="80"/>
      <c r="H110" s="80"/>
      <c r="I110" s="55"/>
      <c r="J110" s="55"/>
      <c r="K110" s="47"/>
    </row>
    <row r="111" spans="1:14" ht="18.75" x14ac:dyDescent="0.25">
      <c r="A111" s="80">
        <v>20</v>
      </c>
      <c r="B111" s="80">
        <v>0</v>
      </c>
      <c r="C111" s="80">
        <v>0</v>
      </c>
      <c r="D111" s="80">
        <v>15</v>
      </c>
      <c r="E111" s="80"/>
      <c r="F111" s="80">
        <v>40</v>
      </c>
      <c r="G111" s="80"/>
      <c r="H111" s="80"/>
      <c r="I111" s="55"/>
      <c r="J111" s="55"/>
      <c r="K111" s="47"/>
    </row>
    <row r="112" spans="1:14" ht="18.75" x14ac:dyDescent="0.25">
      <c r="A112" s="80">
        <v>0</v>
      </c>
      <c r="B112" s="80"/>
      <c r="C112" s="80"/>
      <c r="D112" s="80">
        <v>16</v>
      </c>
      <c r="E112" s="80"/>
      <c r="F112" s="80">
        <v>20</v>
      </c>
      <c r="G112" s="80"/>
      <c r="H112" s="80"/>
      <c r="I112" s="55"/>
      <c r="J112" s="55"/>
      <c r="K112" s="47"/>
    </row>
    <row r="113" spans="1:11" ht="18.75" x14ac:dyDescent="0.25">
      <c r="A113" s="80"/>
      <c r="B113" s="80"/>
      <c r="C113" s="80"/>
      <c r="D113" s="80">
        <v>17</v>
      </c>
      <c r="E113" s="80"/>
      <c r="F113" s="80">
        <v>0</v>
      </c>
      <c r="G113" s="80"/>
      <c r="H113" s="80"/>
      <c r="I113" s="55"/>
      <c r="J113" s="55"/>
      <c r="K113" s="47"/>
    </row>
    <row r="114" spans="1:11" ht="18.75" x14ac:dyDescent="0.25">
      <c r="A114" s="80"/>
      <c r="B114" s="80"/>
      <c r="C114" s="80"/>
      <c r="D114" s="80">
        <v>18</v>
      </c>
      <c r="E114" s="80"/>
      <c r="F114" s="80"/>
      <c r="G114" s="80"/>
      <c r="H114" s="80"/>
      <c r="I114" s="55"/>
      <c r="J114" s="55"/>
      <c r="K114" s="47"/>
    </row>
    <row r="115" spans="1:11" ht="18.75" x14ac:dyDescent="0.25">
      <c r="A115" s="80"/>
      <c r="B115" s="80">
        <v>10</v>
      </c>
      <c r="C115" s="80"/>
      <c r="D115" s="80">
        <v>19</v>
      </c>
      <c r="E115" s="80"/>
      <c r="F115" s="80"/>
      <c r="G115" s="80"/>
      <c r="H115" s="80"/>
      <c r="I115" s="55"/>
      <c r="J115" s="55"/>
      <c r="K115" s="47"/>
    </row>
    <row r="116" spans="1:11" ht="18.75" x14ac:dyDescent="0.25">
      <c r="A116" s="80">
        <v>10</v>
      </c>
      <c r="B116" s="80">
        <v>5</v>
      </c>
      <c r="C116" s="80"/>
      <c r="D116" s="80">
        <v>20</v>
      </c>
      <c r="E116" s="80"/>
      <c r="F116" s="80">
        <v>15</v>
      </c>
      <c r="G116" s="80"/>
      <c r="H116" s="80"/>
      <c r="I116" s="55"/>
      <c r="J116" s="55"/>
      <c r="K116" s="47"/>
    </row>
    <row r="117" spans="1:11" ht="18.75" x14ac:dyDescent="0.25">
      <c r="A117" s="80">
        <v>0</v>
      </c>
      <c r="B117" s="80">
        <v>0</v>
      </c>
      <c r="C117" s="80"/>
      <c r="D117" s="80">
        <v>21</v>
      </c>
      <c r="E117" s="80"/>
      <c r="F117" s="80">
        <v>5</v>
      </c>
      <c r="G117" s="80"/>
      <c r="H117" s="80"/>
      <c r="I117" s="55"/>
      <c r="J117" s="55"/>
      <c r="K117" s="47"/>
    </row>
    <row r="118" spans="1:11" ht="18.75" x14ac:dyDescent="0.25">
      <c r="A118" s="80">
        <v>0</v>
      </c>
      <c r="B118" s="80"/>
      <c r="C118" s="80"/>
      <c r="D118" s="80">
        <v>22</v>
      </c>
      <c r="E118" s="80"/>
      <c r="F118" s="80">
        <v>0</v>
      </c>
      <c r="G118" s="80"/>
      <c r="H118" s="80"/>
      <c r="I118" s="55"/>
      <c r="J118" s="55"/>
      <c r="K118" s="47"/>
    </row>
    <row r="119" spans="1:11" ht="18.75" x14ac:dyDescent="0.25">
      <c r="A119" s="80"/>
      <c r="B119" s="80"/>
      <c r="C119" s="80"/>
      <c r="D119" s="80">
        <v>23</v>
      </c>
      <c r="E119" s="80"/>
      <c r="F119" s="80"/>
      <c r="G119" s="80"/>
      <c r="H119" s="80"/>
      <c r="I119" s="55"/>
      <c r="J119" s="55"/>
      <c r="K119" s="47"/>
    </row>
    <row r="120" spans="1:11" ht="18.75" x14ac:dyDescent="0.25">
      <c r="A120" s="80"/>
      <c r="B120" s="80"/>
      <c r="C120" s="80"/>
      <c r="D120" s="80">
        <v>24</v>
      </c>
      <c r="E120" s="80"/>
      <c r="F120" s="80"/>
      <c r="G120" s="80"/>
      <c r="H120" s="80"/>
      <c r="I120" s="55"/>
      <c r="J120" s="55"/>
      <c r="K120" s="47"/>
    </row>
    <row r="121" spans="1:11" ht="18.75" x14ac:dyDescent="0.25">
      <c r="A121" s="80">
        <v>100</v>
      </c>
      <c r="B121" s="80">
        <v>0</v>
      </c>
      <c r="C121" s="80"/>
      <c r="D121" s="80">
        <v>25</v>
      </c>
      <c r="E121" s="80"/>
      <c r="F121" s="80"/>
      <c r="G121" s="80"/>
      <c r="H121" s="80"/>
      <c r="I121" s="55"/>
      <c r="J121" s="55"/>
      <c r="K121" s="47"/>
    </row>
    <row r="122" spans="1:11" ht="18.75" x14ac:dyDescent="0.25">
      <c r="A122" s="80">
        <v>50</v>
      </c>
      <c r="B122" s="80">
        <v>0</v>
      </c>
      <c r="C122" s="80"/>
      <c r="D122" s="80">
        <v>26</v>
      </c>
      <c r="E122" s="80"/>
      <c r="F122" s="80"/>
      <c r="G122" s="80"/>
      <c r="H122" s="80"/>
      <c r="I122" s="55"/>
      <c r="J122" s="55"/>
      <c r="K122" s="47"/>
    </row>
    <row r="123" spans="1:11" ht="18.75" x14ac:dyDescent="0.25">
      <c r="A123" s="80">
        <v>100</v>
      </c>
      <c r="B123" s="80">
        <v>0</v>
      </c>
      <c r="C123" s="80"/>
      <c r="D123" s="80">
        <v>27</v>
      </c>
      <c r="E123" s="80"/>
      <c r="F123" s="80"/>
      <c r="G123" s="80"/>
      <c r="H123" s="80"/>
      <c r="I123" s="55"/>
      <c r="J123" s="55"/>
      <c r="K123" s="47"/>
    </row>
    <row r="124" spans="1:11" ht="18.75" x14ac:dyDescent="0.25">
      <c r="A124" s="80"/>
      <c r="B124" s="80"/>
      <c r="C124" s="80"/>
      <c r="D124" s="80">
        <v>28</v>
      </c>
      <c r="E124" s="80"/>
      <c r="F124" s="80"/>
      <c r="G124" s="80"/>
      <c r="H124" s="80"/>
      <c r="I124" s="55"/>
      <c r="J124" s="55"/>
      <c r="K124" s="47"/>
    </row>
    <row r="125" spans="1:11" ht="18.75" x14ac:dyDescent="0.25">
      <c r="A125" s="80">
        <v>20</v>
      </c>
      <c r="B125" s="80">
        <v>0</v>
      </c>
      <c r="C125" s="80"/>
      <c r="D125" s="80">
        <v>29</v>
      </c>
      <c r="E125" s="80"/>
      <c r="F125" s="80"/>
      <c r="G125" s="80"/>
      <c r="H125" s="80"/>
      <c r="I125" s="55"/>
      <c r="J125" s="55"/>
      <c r="K125" s="47"/>
    </row>
    <row r="126" spans="1:11" ht="18.75" x14ac:dyDescent="0.25">
      <c r="A126" s="80">
        <v>10</v>
      </c>
      <c r="B126" s="80">
        <v>0</v>
      </c>
      <c r="C126" s="80"/>
      <c r="D126" s="80">
        <v>30</v>
      </c>
      <c r="E126" s="80"/>
      <c r="F126" s="80"/>
      <c r="G126" s="80"/>
      <c r="H126" s="80"/>
      <c r="I126" s="55"/>
      <c r="J126" s="55"/>
      <c r="K126" s="47"/>
    </row>
    <row r="127" spans="1:11" ht="18.75" x14ac:dyDescent="0.25">
      <c r="A127" s="80">
        <v>5</v>
      </c>
      <c r="B127" s="80">
        <v>0</v>
      </c>
      <c r="C127" s="80"/>
      <c r="D127" s="80">
        <v>31</v>
      </c>
      <c r="E127" s="80"/>
      <c r="F127" s="80"/>
      <c r="G127" s="80"/>
      <c r="H127" s="80"/>
      <c r="I127" s="55"/>
      <c r="J127" s="55"/>
      <c r="K127" s="47"/>
    </row>
    <row r="128" spans="1:11" ht="18.75" x14ac:dyDescent="0.25">
      <c r="A128" s="80">
        <v>15</v>
      </c>
      <c r="B128" s="80">
        <v>0</v>
      </c>
      <c r="C128" s="80"/>
      <c r="D128" s="80">
        <v>32</v>
      </c>
      <c r="E128" s="80"/>
      <c r="F128" s="80"/>
      <c r="G128" s="80"/>
      <c r="H128" s="80"/>
      <c r="I128" s="55"/>
      <c r="J128" s="55"/>
      <c r="K128" s="47"/>
    </row>
    <row r="129" spans="1:11" ht="18.75" x14ac:dyDescent="0.25">
      <c r="A129" s="80"/>
      <c r="B129" s="80"/>
      <c r="C129" s="80"/>
      <c r="D129" s="80">
        <v>33</v>
      </c>
      <c r="E129" s="80"/>
      <c r="F129" s="80"/>
      <c r="G129" s="80"/>
      <c r="H129" s="80"/>
      <c r="I129" s="55"/>
      <c r="J129" s="55"/>
      <c r="K129" s="47"/>
    </row>
    <row r="130" spans="1:11" ht="18.75" x14ac:dyDescent="0.25">
      <c r="A130" s="80"/>
      <c r="B130" s="80"/>
      <c r="C130" s="80"/>
      <c r="D130" s="80">
        <v>34</v>
      </c>
      <c r="E130" s="80"/>
      <c r="F130" s="80"/>
      <c r="G130" s="80"/>
      <c r="H130" s="80"/>
      <c r="I130" s="55"/>
      <c r="J130" s="55"/>
      <c r="K130" s="47"/>
    </row>
    <row r="131" spans="1:11" ht="18.75" x14ac:dyDescent="0.25">
      <c r="A131" s="80"/>
      <c r="B131" s="80"/>
      <c r="C131" s="80"/>
      <c r="D131" s="80">
        <v>35</v>
      </c>
      <c r="E131" s="80"/>
      <c r="F131" s="80"/>
      <c r="G131" s="80"/>
      <c r="H131" s="80"/>
      <c r="I131" s="55"/>
      <c r="J131" s="55"/>
      <c r="K131" s="47"/>
    </row>
    <row r="132" spans="1:11" ht="18.75" x14ac:dyDescent="0.25">
      <c r="A132" s="80" t="s">
        <v>1</v>
      </c>
      <c r="B132" s="80" t="s">
        <v>2</v>
      </c>
      <c r="C132" s="80" t="s">
        <v>28</v>
      </c>
      <c r="D132" s="80">
        <v>36</v>
      </c>
      <c r="E132" s="80"/>
      <c r="F132" s="80"/>
      <c r="G132" s="80"/>
      <c r="H132" s="80"/>
      <c r="I132" s="55"/>
      <c r="J132" s="55"/>
      <c r="K132" s="47"/>
    </row>
    <row r="133" spans="1:11" ht="18.75" x14ac:dyDescent="0.25">
      <c r="A133" s="80"/>
      <c r="B133" s="80"/>
      <c r="C133" s="80"/>
      <c r="D133" s="80">
        <v>37</v>
      </c>
      <c r="E133" s="80"/>
      <c r="F133" s="80"/>
      <c r="G133" s="80"/>
      <c r="H133" s="80"/>
      <c r="I133" s="55"/>
      <c r="J133" s="55"/>
      <c r="K133" s="47"/>
    </row>
    <row r="134" spans="1:11" ht="18.75" x14ac:dyDescent="0.25">
      <c r="A134" s="80" t="s">
        <v>1</v>
      </c>
      <c r="B134" s="80" t="s">
        <v>2</v>
      </c>
      <c r="C134" s="80"/>
      <c r="D134" s="80">
        <v>38</v>
      </c>
      <c r="E134" s="80"/>
      <c r="F134" s="80"/>
      <c r="G134" s="80"/>
      <c r="H134" s="80"/>
      <c r="I134" s="55"/>
      <c r="J134" s="55"/>
      <c r="K134" s="47"/>
    </row>
    <row r="135" spans="1:11" ht="18.75" x14ac:dyDescent="0.25">
      <c r="A135" s="80" t="s">
        <v>1</v>
      </c>
      <c r="B135" s="80" t="s">
        <v>2</v>
      </c>
      <c r="C135" s="80"/>
      <c r="D135" s="80">
        <v>39</v>
      </c>
      <c r="E135" s="80"/>
      <c r="F135" s="80"/>
      <c r="G135" s="80"/>
      <c r="H135" s="80"/>
      <c r="I135" s="55"/>
      <c r="J135" s="55"/>
      <c r="K135" s="47"/>
    </row>
    <row r="136" spans="1:11" ht="18.75" x14ac:dyDescent="0.25">
      <c r="A136" s="80"/>
      <c r="B136" s="80"/>
      <c r="C136" s="80"/>
      <c r="D136" s="80">
        <v>40</v>
      </c>
      <c r="E136" s="80"/>
      <c r="F136" s="80"/>
      <c r="G136" s="80"/>
      <c r="H136" s="80"/>
      <c r="I136" s="55"/>
      <c r="J136" s="55"/>
      <c r="K136" s="47"/>
    </row>
    <row r="137" spans="1:11" ht="18.75" x14ac:dyDescent="0.25">
      <c r="A137" s="80"/>
      <c r="B137" s="80"/>
      <c r="C137" s="80"/>
      <c r="D137" s="80">
        <v>41</v>
      </c>
      <c r="E137" s="80"/>
      <c r="F137" s="80"/>
      <c r="G137" s="80"/>
      <c r="H137" s="80"/>
      <c r="I137" s="55"/>
      <c r="J137" s="55"/>
      <c r="K137" s="47"/>
    </row>
    <row r="138" spans="1:11" ht="18.75" x14ac:dyDescent="0.25">
      <c r="A138" s="80"/>
      <c r="B138" s="80"/>
      <c r="C138" s="80"/>
      <c r="D138" s="80">
        <v>42</v>
      </c>
      <c r="E138" s="80"/>
      <c r="F138" s="80"/>
      <c r="G138" s="80"/>
      <c r="H138" s="80"/>
      <c r="I138" s="55"/>
      <c r="J138" s="55"/>
      <c r="K138" s="47"/>
    </row>
    <row r="139" spans="1:11" ht="18.75" x14ac:dyDescent="0.25">
      <c r="A139" s="80"/>
      <c r="B139" s="80"/>
      <c r="C139" s="80"/>
      <c r="D139" s="80">
        <v>43</v>
      </c>
      <c r="E139" s="80"/>
      <c r="F139" s="80"/>
      <c r="G139" s="80"/>
      <c r="H139" s="80"/>
      <c r="I139" s="55"/>
      <c r="J139" s="55"/>
      <c r="K139" s="47"/>
    </row>
    <row r="140" spans="1:11" ht="18.75" x14ac:dyDescent="0.25">
      <c r="A140" s="80"/>
      <c r="B140" s="80"/>
      <c r="C140" s="80"/>
      <c r="D140" s="80">
        <v>44</v>
      </c>
      <c r="E140" s="80"/>
      <c r="F140" s="80"/>
      <c r="G140" s="80"/>
      <c r="H140" s="80"/>
      <c r="I140" s="55"/>
      <c r="J140" s="55"/>
      <c r="K140" s="47"/>
    </row>
    <row r="141" spans="1:11" ht="18.75" x14ac:dyDescent="0.25">
      <c r="A141" s="80"/>
      <c r="B141" s="80"/>
      <c r="C141" s="80"/>
      <c r="D141" s="80">
        <v>45</v>
      </c>
      <c r="E141" s="80"/>
      <c r="F141" s="80"/>
      <c r="G141" s="80"/>
      <c r="H141" s="80"/>
      <c r="I141" s="55"/>
      <c r="J141" s="55"/>
      <c r="K141" s="47"/>
    </row>
    <row r="142" spans="1:11" ht="18.75" x14ac:dyDescent="0.25">
      <c r="A142" s="80"/>
      <c r="B142" s="80"/>
      <c r="C142" s="80"/>
      <c r="D142" s="80">
        <v>46</v>
      </c>
      <c r="E142" s="80"/>
      <c r="F142" s="80"/>
      <c r="G142" s="80"/>
      <c r="H142" s="80"/>
      <c r="I142" s="55"/>
      <c r="J142" s="55"/>
      <c r="K142" s="47"/>
    </row>
    <row r="143" spans="1:11" ht="18.75" x14ac:dyDescent="0.25">
      <c r="A143" s="80"/>
      <c r="B143" s="80"/>
      <c r="C143" s="80"/>
      <c r="D143" s="80">
        <v>47</v>
      </c>
      <c r="E143" s="80"/>
      <c r="F143" s="80"/>
      <c r="G143" s="80"/>
      <c r="H143" s="80"/>
      <c r="I143" s="55"/>
      <c r="J143" s="55"/>
      <c r="K143" s="47"/>
    </row>
    <row r="144" spans="1:11" ht="18.75" x14ac:dyDescent="0.25">
      <c r="A144" s="80"/>
      <c r="B144" s="80"/>
      <c r="C144" s="80"/>
      <c r="D144" s="80">
        <v>48</v>
      </c>
      <c r="E144" s="80"/>
      <c r="F144" s="80"/>
      <c r="G144" s="80"/>
      <c r="H144" s="80"/>
      <c r="I144" s="55"/>
      <c r="J144" s="55"/>
      <c r="K144" s="47"/>
    </row>
    <row r="145" spans="1:11" ht="18.75" x14ac:dyDescent="0.25">
      <c r="A145" s="80"/>
      <c r="B145" s="80"/>
      <c r="C145" s="80"/>
      <c r="D145" s="80">
        <v>49</v>
      </c>
      <c r="E145" s="80"/>
      <c r="F145" s="80"/>
      <c r="G145" s="80"/>
      <c r="H145" s="80"/>
      <c r="I145" s="55"/>
      <c r="J145" s="55"/>
      <c r="K145" s="47"/>
    </row>
    <row r="146" spans="1:11" ht="18.75" x14ac:dyDescent="0.25">
      <c r="A146" s="80"/>
      <c r="B146" s="80"/>
      <c r="C146" s="80"/>
      <c r="D146" s="80">
        <v>50</v>
      </c>
      <c r="E146" s="80"/>
      <c r="F146" s="80"/>
      <c r="G146" s="80"/>
      <c r="H146" s="80"/>
      <c r="I146" s="55"/>
      <c r="J146" s="55"/>
      <c r="K146" s="47"/>
    </row>
    <row r="147" spans="1:11" ht="18.75" x14ac:dyDescent="0.25">
      <c r="A147" s="80"/>
      <c r="B147" s="80"/>
      <c r="C147" s="80"/>
      <c r="D147" s="80"/>
      <c r="E147" s="80"/>
      <c r="F147" s="80"/>
      <c r="G147" s="80"/>
      <c r="H147" s="80"/>
      <c r="I147" s="55"/>
      <c r="J147" s="55"/>
      <c r="K147" s="47"/>
    </row>
    <row r="148" spans="1:11" ht="18.75" x14ac:dyDescent="0.25">
      <c r="A148" s="80"/>
      <c r="B148" s="80"/>
      <c r="C148" s="80"/>
      <c r="D148" s="80"/>
      <c r="E148" s="80"/>
      <c r="F148" s="80"/>
      <c r="G148" s="80"/>
      <c r="H148" s="80"/>
      <c r="I148" s="55"/>
      <c r="J148" s="55"/>
      <c r="K148" s="47"/>
    </row>
    <row r="149" spans="1:11" ht="18.75" x14ac:dyDescent="0.25">
      <c r="A149" s="80"/>
      <c r="B149" s="80"/>
      <c r="C149" s="80"/>
      <c r="D149" s="80"/>
      <c r="E149" s="80"/>
      <c r="F149" s="80"/>
      <c r="G149" s="80"/>
      <c r="H149" s="80"/>
      <c r="I149" s="55"/>
      <c r="J149" s="55"/>
      <c r="K149" s="47"/>
    </row>
    <row r="150" spans="1:11" ht="18.75" x14ac:dyDescent="0.25">
      <c r="A150" s="80"/>
      <c r="B150" s="80"/>
      <c r="C150" s="80"/>
      <c r="D150" s="80"/>
      <c r="E150" s="80"/>
      <c r="F150" s="80"/>
      <c r="G150" s="80"/>
      <c r="H150" s="80"/>
      <c r="I150" s="55"/>
      <c r="J150" s="55"/>
      <c r="K150" s="47"/>
    </row>
    <row r="151" spans="1:11" ht="18.75" x14ac:dyDescent="0.25">
      <c r="A151" s="80"/>
      <c r="B151" s="80"/>
      <c r="C151" s="80"/>
      <c r="D151" s="80"/>
      <c r="E151" s="80"/>
      <c r="F151" s="80"/>
      <c r="G151" s="80"/>
      <c r="H151" s="80"/>
      <c r="I151" s="55"/>
      <c r="J151" s="55"/>
      <c r="K151" s="47"/>
    </row>
    <row r="152" spans="1:11" ht="18.75" x14ac:dyDescent="0.25">
      <c r="A152" s="80"/>
      <c r="B152" s="80"/>
      <c r="C152" s="80"/>
      <c r="D152" s="80"/>
      <c r="E152" s="80"/>
      <c r="F152" s="80"/>
      <c r="G152" s="80"/>
      <c r="H152" s="80"/>
      <c r="I152" s="55"/>
      <c r="J152" s="55"/>
      <c r="K152" s="47"/>
    </row>
    <row r="153" spans="1:11" ht="18.75" x14ac:dyDescent="0.25">
      <c r="A153" s="80"/>
      <c r="B153" s="80"/>
      <c r="C153" s="80"/>
      <c r="D153" s="80"/>
      <c r="E153" s="80"/>
      <c r="F153" s="80"/>
      <c r="G153" s="80"/>
      <c r="H153" s="80"/>
      <c r="I153" s="55"/>
      <c r="J153" s="55"/>
      <c r="K153" s="47"/>
    </row>
    <row r="154" spans="1:11" ht="18.75" x14ac:dyDescent="0.25">
      <c r="A154" s="80"/>
      <c r="B154" s="80"/>
      <c r="C154" s="80"/>
      <c r="D154" s="80"/>
      <c r="E154" s="80"/>
      <c r="F154" s="80"/>
      <c r="G154" s="80"/>
      <c r="H154" s="80"/>
      <c r="I154" s="55"/>
      <c r="J154" s="55"/>
      <c r="K154" s="47"/>
    </row>
    <row r="155" spans="1:11" ht="18.75" x14ac:dyDescent="0.25">
      <c r="A155" s="80"/>
      <c r="B155" s="80"/>
      <c r="C155" s="80"/>
      <c r="D155" s="80"/>
      <c r="E155" s="80"/>
      <c r="F155" s="80"/>
      <c r="G155" s="80"/>
      <c r="H155" s="80"/>
      <c r="I155" s="55"/>
      <c r="J155" s="55"/>
      <c r="K155" s="47"/>
    </row>
    <row r="156" spans="1:11" ht="18.75" x14ac:dyDescent="0.25">
      <c r="A156" s="80"/>
      <c r="B156" s="80"/>
      <c r="C156" s="80"/>
      <c r="D156" s="80"/>
      <c r="E156" s="80"/>
      <c r="F156" s="80"/>
      <c r="G156" s="80"/>
      <c r="H156" s="80"/>
      <c r="I156" s="55"/>
      <c r="J156" s="55"/>
      <c r="K156" s="47"/>
    </row>
    <row r="157" spans="1:11" ht="18.75" x14ac:dyDescent="0.25">
      <c r="A157" s="80"/>
      <c r="B157" s="80"/>
      <c r="C157" s="80"/>
      <c r="D157" s="80"/>
      <c r="E157" s="80"/>
      <c r="F157" s="80"/>
      <c r="G157" s="80"/>
      <c r="H157" s="80"/>
      <c r="I157" s="55"/>
      <c r="J157" s="55"/>
      <c r="K157" s="47"/>
    </row>
    <row r="158" spans="1:11" ht="18.75" x14ac:dyDescent="0.25">
      <c r="A158" s="80"/>
      <c r="B158" s="80"/>
      <c r="C158" s="80"/>
      <c r="D158" s="80"/>
      <c r="E158" s="80"/>
      <c r="F158" s="80"/>
      <c r="G158" s="80"/>
      <c r="H158" s="80"/>
      <c r="I158" s="55"/>
      <c r="J158" s="55"/>
      <c r="K158" s="47"/>
    </row>
    <row r="159" spans="1:11" ht="18.75" x14ac:dyDescent="0.25">
      <c r="A159" s="80"/>
      <c r="B159" s="80"/>
      <c r="C159" s="80"/>
      <c r="D159" s="80"/>
      <c r="E159" s="80"/>
      <c r="F159" s="80"/>
      <c r="G159" s="80"/>
      <c r="H159" s="80"/>
      <c r="I159" s="55"/>
      <c r="J159" s="55"/>
      <c r="K159" s="47"/>
    </row>
    <row r="160" spans="1:11" ht="18.75" x14ac:dyDescent="0.25">
      <c r="A160" s="80"/>
      <c r="B160" s="80"/>
      <c r="C160" s="80"/>
      <c r="D160" s="80"/>
      <c r="E160" s="80"/>
      <c r="F160" s="80"/>
      <c r="G160" s="80"/>
      <c r="H160" s="80"/>
      <c r="I160" s="55"/>
      <c r="J160" s="55"/>
      <c r="K160" s="47"/>
    </row>
    <row r="161" spans="1:11" ht="18.75" x14ac:dyDescent="0.25">
      <c r="A161" s="80"/>
      <c r="B161" s="80"/>
      <c r="C161" s="80"/>
      <c r="D161" s="80"/>
      <c r="E161" s="80"/>
      <c r="F161" s="80"/>
      <c r="G161" s="80"/>
      <c r="H161" s="80"/>
      <c r="I161" s="55"/>
      <c r="J161" s="55"/>
      <c r="K161" s="47"/>
    </row>
    <row r="162" spans="1:11" ht="18.75" x14ac:dyDescent="0.25">
      <c r="A162" s="80"/>
      <c r="B162" s="80"/>
      <c r="C162" s="80"/>
      <c r="D162" s="80"/>
      <c r="E162" s="80"/>
      <c r="F162" s="80"/>
      <c r="G162" s="80"/>
      <c r="H162" s="80"/>
      <c r="I162" s="55"/>
      <c r="J162" s="55"/>
      <c r="K162" s="47"/>
    </row>
    <row r="163" spans="1:11" ht="18.75" x14ac:dyDescent="0.25">
      <c r="A163" s="80"/>
      <c r="B163" s="80"/>
      <c r="C163" s="80"/>
      <c r="D163" s="80"/>
      <c r="E163" s="80"/>
      <c r="F163" s="80"/>
      <c r="G163" s="80"/>
      <c r="H163" s="80"/>
      <c r="I163" s="55"/>
      <c r="J163" s="55"/>
      <c r="K163" s="47"/>
    </row>
    <row r="164" spans="1:11" ht="18.75" x14ac:dyDescent="0.25">
      <c r="A164" s="80"/>
      <c r="B164" s="80"/>
      <c r="C164" s="80"/>
      <c r="D164" s="80"/>
      <c r="E164" s="80"/>
      <c r="F164" s="80"/>
      <c r="G164" s="80"/>
      <c r="H164" s="80"/>
      <c r="I164" s="55"/>
      <c r="J164" s="55"/>
      <c r="K164" s="47"/>
    </row>
    <row r="165" spans="1:11" ht="18.75" x14ac:dyDescent="0.25">
      <c r="A165" s="80"/>
      <c r="B165" s="80"/>
      <c r="C165" s="80"/>
      <c r="D165" s="80"/>
      <c r="E165" s="80"/>
      <c r="F165" s="80"/>
      <c r="G165" s="80"/>
      <c r="H165" s="80"/>
      <c r="I165" s="55"/>
      <c r="J165" s="55"/>
      <c r="K165" s="47"/>
    </row>
    <row r="166" spans="1:11" ht="18.75" x14ac:dyDescent="0.25">
      <c r="A166" s="80"/>
      <c r="B166" s="80"/>
      <c r="C166" s="80"/>
      <c r="D166" s="80"/>
      <c r="E166" s="80"/>
      <c r="F166" s="80"/>
      <c r="G166" s="80"/>
      <c r="H166" s="80"/>
      <c r="I166" s="55"/>
      <c r="J166" s="55"/>
      <c r="K166" s="47"/>
    </row>
    <row r="167" spans="1:11" ht="18.75" x14ac:dyDescent="0.25">
      <c r="A167" s="80"/>
      <c r="B167" s="80"/>
      <c r="C167" s="80"/>
      <c r="D167" s="80"/>
      <c r="E167" s="80"/>
      <c r="F167" s="80"/>
      <c r="G167" s="80"/>
      <c r="H167" s="80"/>
      <c r="I167" s="55"/>
      <c r="J167" s="55"/>
      <c r="K167" s="47"/>
    </row>
    <row r="168" spans="1:11" ht="18.75" x14ac:dyDescent="0.25">
      <c r="A168" s="80"/>
      <c r="B168" s="80"/>
      <c r="C168" s="80"/>
      <c r="D168" s="80"/>
      <c r="E168" s="80"/>
      <c r="F168" s="80"/>
      <c r="G168" s="80"/>
      <c r="H168" s="80"/>
      <c r="I168" s="55"/>
      <c r="J168" s="55"/>
      <c r="K168" s="47"/>
    </row>
    <row r="169" spans="1:11" ht="18.75" x14ac:dyDescent="0.25">
      <c r="A169" s="80"/>
      <c r="B169" s="80"/>
      <c r="C169" s="80"/>
      <c r="D169" s="80"/>
      <c r="E169" s="80"/>
      <c r="F169" s="80"/>
      <c r="G169" s="80"/>
      <c r="H169" s="80"/>
      <c r="I169" s="55"/>
      <c r="J169" s="55"/>
      <c r="K169" s="47"/>
    </row>
    <row r="170" spans="1:11" ht="18.75" x14ac:dyDescent="0.25">
      <c r="A170" s="80"/>
      <c r="B170" s="80"/>
      <c r="C170" s="80"/>
      <c r="D170" s="80"/>
      <c r="E170" s="80"/>
      <c r="F170" s="80"/>
      <c r="G170" s="80"/>
      <c r="H170" s="80"/>
      <c r="I170" s="55"/>
      <c r="J170" s="55"/>
      <c r="K170" s="47"/>
    </row>
    <row r="171" spans="1:11" ht="18.75" x14ac:dyDescent="0.25">
      <c r="A171" s="80"/>
      <c r="B171" s="80"/>
      <c r="C171" s="80"/>
      <c r="D171" s="80"/>
      <c r="E171" s="80"/>
      <c r="F171" s="80"/>
      <c r="G171" s="80"/>
      <c r="H171" s="80"/>
      <c r="I171" s="55"/>
      <c r="J171" s="55"/>
      <c r="K171" s="47"/>
    </row>
    <row r="172" spans="1:11" ht="18.75" x14ac:dyDescent="0.25">
      <c r="A172" s="80"/>
      <c r="B172" s="80"/>
      <c r="C172" s="80"/>
      <c r="D172" s="80"/>
      <c r="E172" s="80"/>
      <c r="F172" s="80"/>
      <c r="G172" s="80"/>
      <c r="H172" s="80"/>
      <c r="I172" s="55"/>
      <c r="J172" s="55"/>
      <c r="K172" s="47"/>
    </row>
    <row r="173" spans="1:11" ht="18.75" x14ac:dyDescent="0.25">
      <c r="A173" s="80"/>
      <c r="B173" s="80"/>
      <c r="C173" s="80"/>
      <c r="D173" s="80"/>
      <c r="E173" s="80"/>
      <c r="F173" s="80"/>
      <c r="G173" s="80"/>
      <c r="H173" s="80"/>
      <c r="I173" s="55"/>
      <c r="J173" s="55"/>
      <c r="K173" s="47"/>
    </row>
    <row r="174" spans="1:11" ht="18.75" x14ac:dyDescent="0.25">
      <c r="A174" s="80"/>
      <c r="B174" s="80"/>
      <c r="C174" s="80"/>
      <c r="D174" s="80"/>
      <c r="E174" s="80"/>
      <c r="F174" s="80"/>
      <c r="G174" s="80"/>
      <c r="H174" s="80"/>
      <c r="I174" s="55"/>
      <c r="J174" s="55"/>
      <c r="K174" s="47"/>
    </row>
    <row r="175" spans="1:11" ht="18.75" x14ac:dyDescent="0.25">
      <c r="A175" s="80"/>
      <c r="B175" s="80"/>
      <c r="C175" s="80"/>
      <c r="D175" s="80"/>
      <c r="E175" s="80"/>
      <c r="F175" s="80"/>
      <c r="G175" s="80"/>
      <c r="H175" s="80"/>
      <c r="I175" s="55"/>
      <c r="J175" s="55"/>
      <c r="K175" s="47"/>
    </row>
    <row r="176" spans="1:11" ht="18.75" x14ac:dyDescent="0.25">
      <c r="A176" s="80"/>
      <c r="B176" s="80"/>
      <c r="C176" s="80"/>
      <c r="D176" s="80"/>
      <c r="E176" s="80"/>
      <c r="F176" s="80"/>
      <c r="G176" s="80"/>
      <c r="H176" s="80"/>
      <c r="I176" s="55"/>
      <c r="J176" s="55"/>
      <c r="K176" s="47"/>
    </row>
    <row r="177" spans="1:11" ht="18.75" x14ac:dyDescent="0.25">
      <c r="A177" s="80"/>
      <c r="B177" s="80"/>
      <c r="C177" s="80"/>
      <c r="D177" s="80"/>
      <c r="E177" s="80"/>
      <c r="F177" s="80"/>
      <c r="G177" s="80"/>
      <c r="H177" s="80"/>
      <c r="I177" s="55"/>
      <c r="J177" s="55"/>
      <c r="K177" s="47"/>
    </row>
    <row r="178" spans="1:11" ht="18.75" x14ac:dyDescent="0.25">
      <c r="A178" s="80"/>
      <c r="B178" s="80"/>
      <c r="C178" s="80"/>
      <c r="D178" s="80"/>
      <c r="E178" s="80"/>
      <c r="F178" s="80"/>
      <c r="G178" s="80"/>
      <c r="H178" s="80"/>
      <c r="I178" s="55"/>
      <c r="J178" s="55"/>
      <c r="K178" s="47"/>
    </row>
    <row r="179" spans="1:11" ht="18.75" x14ac:dyDescent="0.25">
      <c r="A179" s="80"/>
      <c r="B179" s="80"/>
      <c r="C179" s="80"/>
      <c r="D179" s="80"/>
      <c r="E179" s="80"/>
      <c r="F179" s="80"/>
      <c r="G179" s="80"/>
      <c r="H179" s="80"/>
      <c r="I179" s="55"/>
      <c r="J179" s="55"/>
      <c r="K179" s="47"/>
    </row>
    <row r="180" spans="1:11" ht="18.75" x14ac:dyDescent="0.25">
      <c r="A180" s="80"/>
      <c r="B180" s="80"/>
      <c r="C180" s="80"/>
      <c r="D180" s="80"/>
      <c r="E180" s="80"/>
      <c r="F180" s="80"/>
      <c r="G180" s="80"/>
      <c r="H180" s="80"/>
      <c r="I180" s="55"/>
      <c r="J180" s="55"/>
      <c r="K180" s="47"/>
    </row>
    <row r="181" spans="1:11" x14ac:dyDescent="0.25">
      <c r="A181" s="80"/>
      <c r="B181" s="80"/>
      <c r="C181" s="80"/>
      <c r="D181" s="80"/>
      <c r="E181" s="80"/>
      <c r="F181" s="80"/>
      <c r="G181" s="80"/>
      <c r="H181" s="80"/>
      <c r="I181" s="55"/>
      <c r="J181" s="55"/>
      <c r="K181" s="55"/>
    </row>
    <row r="182" spans="1:11" x14ac:dyDescent="0.25">
      <c r="A182" s="80"/>
      <c r="B182" s="80"/>
      <c r="C182" s="80"/>
      <c r="D182" s="80"/>
      <c r="E182" s="80"/>
      <c r="F182" s="80"/>
      <c r="G182" s="80"/>
      <c r="H182" s="80"/>
      <c r="I182" s="55"/>
      <c r="J182" s="55"/>
      <c r="K182" s="55"/>
    </row>
    <row r="183" spans="1:11" x14ac:dyDescent="0.25">
      <c r="A183" s="80"/>
      <c r="B183" s="80"/>
      <c r="C183" s="80"/>
      <c r="D183" s="80"/>
      <c r="E183" s="80"/>
      <c r="F183" s="80"/>
      <c r="G183" s="80"/>
      <c r="H183" s="80"/>
      <c r="I183" s="55"/>
      <c r="J183" s="55"/>
      <c r="K183" s="55"/>
    </row>
    <row r="184" spans="1:11" x14ac:dyDescent="0.25">
      <c r="A184" s="80"/>
      <c r="B184" s="80"/>
      <c r="C184" s="80"/>
      <c r="D184" s="80"/>
      <c r="E184" s="80"/>
      <c r="F184" s="80"/>
      <c r="G184" s="80"/>
      <c r="H184" s="80"/>
      <c r="I184" s="55"/>
      <c r="J184" s="55"/>
      <c r="K184" s="55"/>
    </row>
    <row r="185" spans="1:11" x14ac:dyDescent="0.25">
      <c r="A185" s="80"/>
      <c r="B185" s="80"/>
      <c r="C185" s="80"/>
      <c r="D185" s="80"/>
      <c r="E185" s="80"/>
      <c r="F185" s="80"/>
      <c r="G185" s="80"/>
      <c r="H185" s="80"/>
      <c r="I185" s="55"/>
      <c r="J185" s="55"/>
      <c r="K185" s="55"/>
    </row>
    <row r="186" spans="1:11" x14ac:dyDescent="0.25">
      <c r="A186" s="80"/>
      <c r="B186" s="80"/>
      <c r="C186" s="80"/>
      <c r="D186" s="80"/>
      <c r="E186" s="80"/>
      <c r="F186" s="80"/>
      <c r="G186" s="80"/>
      <c r="H186" s="80"/>
      <c r="I186" s="55"/>
      <c r="J186" s="55"/>
      <c r="K186" s="55"/>
    </row>
    <row r="187" spans="1:11" x14ac:dyDescent="0.25">
      <c r="A187" s="80"/>
      <c r="B187" s="80"/>
      <c r="C187" s="80"/>
      <c r="D187" s="80"/>
      <c r="E187" s="80"/>
      <c r="F187" s="80"/>
      <c r="G187" s="80"/>
      <c r="H187" s="80"/>
      <c r="I187" s="55"/>
      <c r="J187" s="55"/>
      <c r="K187" s="55"/>
    </row>
    <row r="188" spans="1:11" x14ac:dyDescent="0.25">
      <c r="A188" s="80"/>
      <c r="B188" s="80"/>
      <c r="C188" s="80"/>
      <c r="D188" s="80"/>
      <c r="E188" s="80"/>
      <c r="F188" s="80"/>
      <c r="G188" s="80"/>
      <c r="H188" s="80"/>
      <c r="I188" s="55"/>
      <c r="J188" s="55"/>
      <c r="K188" s="55"/>
    </row>
    <row r="189" spans="1:11" x14ac:dyDescent="0.25">
      <c r="A189" s="80"/>
      <c r="B189" s="80"/>
      <c r="C189" s="80"/>
      <c r="D189" s="80"/>
      <c r="E189" s="80"/>
      <c r="F189" s="80"/>
      <c r="G189" s="80"/>
      <c r="H189" s="80"/>
      <c r="I189" s="55"/>
      <c r="J189" s="55"/>
      <c r="K189" s="55"/>
    </row>
    <row r="190" spans="1:11" x14ac:dyDescent="0.25">
      <c r="A190" s="80"/>
      <c r="B190" s="80"/>
      <c r="C190" s="80"/>
      <c r="D190" s="80"/>
      <c r="E190" s="80"/>
      <c r="F190" s="80"/>
      <c r="G190" s="80"/>
      <c r="H190" s="80"/>
      <c r="I190" s="55"/>
      <c r="J190" s="55"/>
      <c r="K190" s="55"/>
    </row>
    <row r="191" spans="1:11" x14ac:dyDescent="0.25">
      <c r="A191" s="80"/>
      <c r="B191" s="80"/>
      <c r="C191" s="80"/>
      <c r="D191" s="80"/>
      <c r="E191" s="80"/>
      <c r="F191" s="80"/>
      <c r="G191" s="80"/>
      <c r="H191" s="80"/>
      <c r="I191" s="55"/>
      <c r="J191" s="55"/>
      <c r="K191" s="55"/>
    </row>
    <row r="192" spans="1:11" x14ac:dyDescent="0.25">
      <c r="A192" s="80"/>
      <c r="B192" s="80"/>
      <c r="C192" s="80"/>
      <c r="D192" s="80"/>
      <c r="E192" s="80"/>
      <c r="F192" s="80"/>
      <c r="G192" s="80"/>
      <c r="H192" s="80"/>
      <c r="I192" s="55"/>
      <c r="J192" s="55"/>
      <c r="K192" s="55"/>
    </row>
    <row r="193" spans="1:11" x14ac:dyDescent="0.25">
      <c r="A193" s="80"/>
      <c r="B193" s="80"/>
      <c r="C193" s="80"/>
      <c r="D193" s="80"/>
      <c r="E193" s="80"/>
      <c r="F193" s="80"/>
      <c r="G193" s="80"/>
      <c r="H193" s="80"/>
      <c r="I193" s="55"/>
      <c r="J193" s="55"/>
      <c r="K193" s="55"/>
    </row>
    <row r="194" spans="1:11" x14ac:dyDescent="0.25">
      <c r="A194" s="80"/>
      <c r="B194" s="80"/>
      <c r="C194" s="80"/>
      <c r="D194" s="80"/>
      <c r="E194" s="80"/>
      <c r="F194" s="80"/>
      <c r="G194" s="80"/>
      <c r="H194" s="80"/>
    </row>
    <row r="195" spans="1:11" x14ac:dyDescent="0.25">
      <c r="A195" s="80"/>
      <c r="B195" s="80"/>
      <c r="C195" s="80"/>
      <c r="D195" s="80"/>
      <c r="E195" s="80"/>
      <c r="F195" s="80"/>
      <c r="G195" s="80"/>
      <c r="H195" s="80"/>
    </row>
    <row r="196" spans="1:11" x14ac:dyDescent="0.25">
      <c r="A196" s="80"/>
      <c r="B196" s="80"/>
      <c r="C196" s="80"/>
      <c r="D196" s="80"/>
      <c r="E196" s="80"/>
      <c r="F196" s="80"/>
      <c r="G196" s="80"/>
      <c r="H196" s="80"/>
    </row>
    <row r="197" spans="1:11" x14ac:dyDescent="0.25">
      <c r="A197" s="80"/>
      <c r="B197" s="80"/>
      <c r="C197" s="80"/>
      <c r="D197" s="80"/>
      <c r="E197" s="80"/>
      <c r="F197" s="80"/>
      <c r="G197" s="80"/>
      <c r="H197" s="80"/>
    </row>
    <row r="198" spans="1:11" x14ac:dyDescent="0.25">
      <c r="A198" s="80"/>
      <c r="B198" s="80"/>
      <c r="C198" s="80"/>
      <c r="D198" s="80"/>
      <c r="E198" s="80"/>
      <c r="F198" s="80"/>
      <c r="G198" s="80"/>
      <c r="H198" s="80"/>
    </row>
    <row r="199" spans="1:11" x14ac:dyDescent="0.25">
      <c r="A199" s="80"/>
      <c r="B199" s="80"/>
      <c r="C199" s="80"/>
      <c r="D199" s="80"/>
      <c r="E199" s="80"/>
      <c r="F199" s="80"/>
      <c r="G199" s="80"/>
      <c r="H199" s="80"/>
    </row>
    <row r="200" spans="1:11" x14ac:dyDescent="0.25">
      <c r="A200" s="80"/>
      <c r="B200" s="80"/>
      <c r="C200" s="80"/>
      <c r="D200" s="80"/>
      <c r="E200" s="80"/>
      <c r="F200" s="80"/>
      <c r="G200" s="80"/>
      <c r="H200" s="80"/>
    </row>
  </sheetData>
  <sheetProtection algorithmName="SHA-512" hashValue="v/e3voS+dkUYbiKgH2815193Jai0YV38M5M3O1khB+wJcJ5tMm3akTs1F4PQtVO+IVw/0Zev+dMWct3jE2cF3w==" saltValue="OEfOOlrA9dwvT/CCo/2YmQ==" spinCount="100000" sheet="1" objects="1" scenarios="1"/>
  <mergeCells count="97">
    <mergeCell ref="A67:B67"/>
    <mergeCell ref="A11:E11"/>
    <mergeCell ref="A12:E12"/>
    <mergeCell ref="A32:F32"/>
    <mergeCell ref="G32:H32"/>
    <mergeCell ref="A34:F34"/>
    <mergeCell ref="G34:H34"/>
    <mergeCell ref="A38:F38"/>
    <mergeCell ref="G38:H38"/>
    <mergeCell ref="A64:B64"/>
    <mergeCell ref="C64:H64"/>
    <mergeCell ref="A65:B65"/>
    <mergeCell ref="C65:H65"/>
    <mergeCell ref="A66:B66"/>
    <mergeCell ref="G31:H31"/>
    <mergeCell ref="G33:H33"/>
    <mergeCell ref="C66:H66"/>
    <mergeCell ref="A61:B61"/>
    <mergeCell ref="C61:H61"/>
    <mergeCell ref="A62:B62"/>
    <mergeCell ref="C62:H62"/>
    <mergeCell ref="A63:B63"/>
    <mergeCell ref="C63:H63"/>
    <mergeCell ref="A60:B60"/>
    <mergeCell ref="C60:H60"/>
    <mergeCell ref="A54:H54"/>
    <mergeCell ref="A43:G43"/>
    <mergeCell ref="A55:F55"/>
    <mergeCell ref="G55:H55"/>
    <mergeCell ref="A56:H56"/>
    <mergeCell ref="A57:H57"/>
    <mergeCell ref="A58:B58"/>
    <mergeCell ref="C58:H58"/>
    <mergeCell ref="A59:B59"/>
    <mergeCell ref="A53:G53"/>
    <mergeCell ref="A51:H51"/>
    <mergeCell ref="A52:H52"/>
    <mergeCell ref="G46:H46"/>
    <mergeCell ref="A49:F50"/>
    <mergeCell ref="G37:H37"/>
    <mergeCell ref="G36:H36"/>
    <mergeCell ref="A24:E24"/>
    <mergeCell ref="A28:F28"/>
    <mergeCell ref="G28:H28"/>
    <mergeCell ref="A30:F30"/>
    <mergeCell ref="G30:H30"/>
    <mergeCell ref="A27:H27"/>
    <mergeCell ref="A29:F29"/>
    <mergeCell ref="G29:H29"/>
    <mergeCell ref="A25:F25"/>
    <mergeCell ref="G25:H25"/>
    <mergeCell ref="A26:F26"/>
    <mergeCell ref="G26:H26"/>
    <mergeCell ref="A36:F36"/>
    <mergeCell ref="A46:F47"/>
    <mergeCell ref="A48:F48"/>
    <mergeCell ref="A44:E45"/>
    <mergeCell ref="A41:F41"/>
    <mergeCell ref="A39:F39"/>
    <mergeCell ref="G42:H42"/>
    <mergeCell ref="A42:F42"/>
    <mergeCell ref="A40:H40"/>
    <mergeCell ref="A9:E9"/>
    <mergeCell ref="A10:E10"/>
    <mergeCell ref="A14:E14"/>
    <mergeCell ref="A21:E21"/>
    <mergeCell ref="A22:E22"/>
    <mergeCell ref="A23:E23"/>
    <mergeCell ref="A31:F31"/>
    <mergeCell ref="A33:F33"/>
    <mergeCell ref="A35:F35"/>
    <mergeCell ref="A37:F37"/>
    <mergeCell ref="G41:H41"/>
    <mergeCell ref="G39:H39"/>
    <mergeCell ref="G35:H35"/>
    <mergeCell ref="A1:H1"/>
    <mergeCell ref="A2:E2"/>
    <mergeCell ref="F2:H2"/>
    <mergeCell ref="A3:E3"/>
    <mergeCell ref="F3:H3"/>
    <mergeCell ref="A4:E4"/>
    <mergeCell ref="F4:H4"/>
    <mergeCell ref="A5:E5"/>
    <mergeCell ref="F5:H5"/>
    <mergeCell ref="A6:E6"/>
    <mergeCell ref="F6:H6"/>
    <mergeCell ref="A7:E7"/>
    <mergeCell ref="F7:H7"/>
    <mergeCell ref="A19:E19"/>
    <mergeCell ref="A20:E20"/>
    <mergeCell ref="A8:E8"/>
    <mergeCell ref="F8:H8"/>
    <mergeCell ref="A15:E15"/>
    <mergeCell ref="A16:E16"/>
    <mergeCell ref="A17:E17"/>
    <mergeCell ref="A18:E18"/>
    <mergeCell ref="A13:E13"/>
  </mergeCells>
  <conditionalFormatting sqref="H50 L43:L44 I43:J44 G45:H45">
    <cfRule type="containsText" dxfId="145" priority="37" operator="containsText" text="negatywna">
      <formula>NOT(ISERROR(SEARCH("negatywna",G43)))</formula>
    </cfRule>
  </conditionalFormatting>
  <conditionalFormatting sqref="I47:J47 H53">
    <cfRule type="containsText" dxfId="144" priority="25" operator="containsText" text="pozytywna">
      <formula>NOT(ISERROR(SEARCH("pozytywna",H47)))</formula>
    </cfRule>
    <cfRule type="containsText" dxfId="143" priority="34" operator="containsText" text="negatywna">
      <formula>NOT(ISERROR(SEARCH("negatywna",H47)))</formula>
    </cfRule>
    <cfRule type="containsText" dxfId="142" priority="35" operator="containsText" text="pozytywna">
      <formula>NOT(ISERROR(SEARCH("pozytywna",H47)))</formula>
    </cfRule>
  </conditionalFormatting>
  <conditionalFormatting sqref="I43:J43">
    <cfRule type="containsText" dxfId="141" priority="24" operator="containsText" text="pozytywna">
      <formula>NOT(ISERROR(SEARCH("pozytywna",I43)))</formula>
    </cfRule>
    <cfRule type="containsText" dxfId="140" priority="32" operator="containsText" text="negatywna">
      <formula>NOT(ISERROR(SEARCH("negatywna",I43)))</formula>
    </cfRule>
    <cfRule type="containsText" dxfId="139" priority="33" operator="containsText" text="pozytywna">
      <formula>NOT(ISERROR(SEARCH("pozytywna",I43)))</formula>
    </cfRule>
  </conditionalFormatting>
  <conditionalFormatting sqref="L44">
    <cfRule type="containsText" dxfId="138" priority="26" operator="containsText" text="negatywna">
      <formula>NOT(ISERROR(SEARCH("negatywna",L44)))</formula>
    </cfRule>
  </conditionalFormatting>
  <conditionalFormatting sqref="G55">
    <cfRule type="containsText" dxfId="137" priority="30" operator="containsText" text="negatywna">
      <formula>NOT(ISERROR(SEARCH("negatywna",G55)))</formula>
    </cfRule>
  </conditionalFormatting>
  <conditionalFormatting sqref="L47">
    <cfRule type="containsText" dxfId="136" priority="29" operator="containsText" text="negatywna">
      <formula>NOT(ISERROR(SEARCH("negatywna",L47)))</formula>
    </cfRule>
  </conditionalFormatting>
  <conditionalFormatting sqref="L43">
    <cfRule type="containsText" dxfId="135" priority="28" operator="containsText" text="negatywna">
      <formula>NOT(ISERROR(SEARCH("negatywna",L43)))</formula>
    </cfRule>
  </conditionalFormatting>
  <conditionalFormatting sqref="H43">
    <cfRule type="containsText" dxfId="134" priority="23" operator="containsText" text="negatywna">
      <formula>NOT(ISERROR(SEARCH("negatywna",H43)))</formula>
    </cfRule>
  </conditionalFormatting>
  <conditionalFormatting sqref="H43">
    <cfRule type="containsText" dxfId="133" priority="20" operator="containsText" text="pozytywna">
      <formula>NOT(ISERROR(SEARCH("pozytywna",H43)))</formula>
    </cfRule>
    <cfRule type="containsText" dxfId="132" priority="21" operator="containsText" text="negatywna">
      <formula>NOT(ISERROR(SEARCH("negatywna",H43)))</formula>
    </cfRule>
    <cfRule type="containsText" dxfId="131" priority="22" operator="containsText" text="pozytywna">
      <formula>NOT(ISERROR(SEARCH("pozytywna",H43)))</formula>
    </cfRule>
  </conditionalFormatting>
  <conditionalFormatting sqref="L43">
    <cfRule type="containsText" dxfId="130" priority="19" operator="containsText" text="negatywna">
      <formula>NOT(ISERROR(SEARCH("negatywna",L43)))</formula>
    </cfRule>
  </conditionalFormatting>
  <conditionalFormatting sqref="L46">
    <cfRule type="containsText" dxfId="129" priority="17" operator="containsText" text="negatywna">
      <formula>NOT(ISERROR(SEARCH("negatywna",L46)))</formula>
    </cfRule>
  </conditionalFormatting>
  <conditionalFormatting sqref="L46">
    <cfRule type="containsText" dxfId="128" priority="16" operator="containsText" text="negatywna">
      <formula>NOT(ISERROR(SEARCH("negatywna",L46)))</formula>
    </cfRule>
  </conditionalFormatting>
  <conditionalFormatting sqref="H48">
    <cfRule type="containsText" dxfId="127" priority="14" operator="containsText" text="negatywna">
      <formula>NOT(ISERROR(SEARCH("negatywna",H48)))</formula>
    </cfRule>
  </conditionalFormatting>
  <conditionalFormatting sqref="L45">
    <cfRule type="containsText" dxfId="126" priority="13" operator="containsText" text="negatywna">
      <formula>NOT(ISERROR(SEARCH("negatywna",L45)))</formula>
    </cfRule>
  </conditionalFormatting>
  <conditionalFormatting sqref="L45">
    <cfRule type="containsText" dxfId="125" priority="12" operator="containsText" text="negatywna">
      <formula>NOT(ISERROR(SEARCH("negatywna",L45)))</formula>
    </cfRule>
  </conditionalFormatting>
  <conditionalFormatting sqref="L45">
    <cfRule type="containsText" dxfId="124" priority="11" operator="containsText" text="negatywna">
      <formula>NOT(ISERROR(SEARCH("negatywna",L45)))</formula>
    </cfRule>
  </conditionalFormatting>
  <conditionalFormatting sqref="L48">
    <cfRule type="containsText" dxfId="123" priority="10" operator="containsText" text="negatywna">
      <formula>NOT(ISERROR(SEARCH("negatywna",L48)))</formula>
    </cfRule>
  </conditionalFormatting>
  <conditionalFormatting sqref="L48">
    <cfRule type="containsText" dxfId="122" priority="9" operator="containsText" text="negatywna">
      <formula>NOT(ISERROR(SEARCH("negatywna",L48)))</formula>
    </cfRule>
  </conditionalFormatting>
  <conditionalFormatting sqref="L48">
    <cfRule type="containsText" dxfId="121" priority="8" operator="containsText" text="negatywna">
      <formula>NOT(ISERROR(SEARCH("negatywna",L48)))</formula>
    </cfRule>
  </conditionalFormatting>
  <conditionalFormatting sqref="L50">
    <cfRule type="containsText" dxfId="120" priority="7" operator="containsText" text="negatywna">
      <formula>NOT(ISERROR(SEARCH("negatywna",L50)))</formula>
    </cfRule>
  </conditionalFormatting>
  <conditionalFormatting sqref="L50">
    <cfRule type="containsText" dxfId="119" priority="6" operator="containsText" text="negatywna">
      <formula>NOT(ISERROR(SEARCH("negatywna",L50)))</formula>
    </cfRule>
  </conditionalFormatting>
  <conditionalFormatting sqref="L50">
    <cfRule type="containsText" dxfId="118" priority="5" operator="containsText" text="negatywna">
      <formula>NOT(ISERROR(SEARCH("negatywna",L50)))</formula>
    </cfRule>
  </conditionalFormatting>
  <conditionalFormatting sqref="L53">
    <cfRule type="containsText" dxfId="117" priority="4" operator="containsText" text="negatywna">
      <formula>NOT(ISERROR(SEARCH("negatywna",L53)))</formula>
    </cfRule>
  </conditionalFormatting>
  <conditionalFormatting sqref="L53">
    <cfRule type="containsText" dxfId="116" priority="3" operator="containsText" text="negatywna">
      <formula>NOT(ISERROR(SEARCH("negatywna",L53)))</formula>
    </cfRule>
  </conditionalFormatting>
  <conditionalFormatting sqref="L53">
    <cfRule type="containsText" dxfId="115" priority="2" operator="containsText" text="negatywna">
      <formula>NOT(ISERROR(SEARCH("negatywna",L53)))</formula>
    </cfRule>
  </conditionalFormatting>
  <conditionalFormatting sqref="L55">
    <cfRule type="containsText" dxfId="114" priority="1" operator="containsText" text="negatywna">
      <formula>NOT(ISERROR(SEARCH("negatywna",L55)))</formula>
    </cfRule>
  </conditionalFormatting>
  <dataValidations count="15">
    <dataValidation type="list" allowBlank="1" showInputMessage="1" showErrorMessage="1" errorTitle="Wybierz z menu" sqref="G16">
      <formula1>$D$96:$D$146</formula1>
    </dataValidation>
    <dataValidation type="list" allowBlank="1" showInputMessage="1" showErrorMessage="1" errorTitle="Wybierz z menu" sqref="G17:G20">
      <formula1>$D$96:$D$144</formula1>
    </dataValidation>
    <dataValidation type="list" allowBlank="1" showInputMessage="1" showErrorMessage="1" sqref="G10:G14 G22 G24:G25">
      <formula1>$D$96:$D$116</formula1>
    </dataValidation>
    <dataValidation type="list" allowBlank="1" showInputMessage="1" showErrorMessage="1" sqref="J43 J47">
      <formula1>$A$132:$C$132</formula1>
    </dataValidation>
    <dataValidation type="list" allowBlank="1" showInputMessage="1" showErrorMessage="1" sqref="G42:H42 G33:H33 G35:H35 L30:L42 J30:J42">
      <formula1>$A$126:$B$126</formula1>
    </dataValidation>
    <dataValidation type="list" allowBlank="1" showInputMessage="1" showErrorMessage="1" sqref="L28:L29 J28:J29">
      <formula1>$A$125:$B$125</formula1>
    </dataValidation>
    <dataValidation type="list" allowBlank="1" showInputMessage="1" showErrorMessage="1" sqref="F24:F26 G26:H26">
      <formula1>$C$110:$C$111</formula1>
    </dataValidation>
    <dataValidation type="list" allowBlank="1" showInputMessage="1" showErrorMessage="1" sqref="F10:F14 G43">
      <formula1>$A$116:$A$117</formula1>
    </dataValidation>
    <dataValidation type="list" allowBlank="1" showInputMessage="1" showErrorMessage="1" sqref="G37:H37 G39:H39">
      <formula1>$A$127:$B$127</formula1>
    </dataValidation>
    <dataValidation type="list" allowBlank="1" showInputMessage="1" showErrorMessage="1" sqref="H53 H43">
      <formula1>$A$132:$B$132</formula1>
    </dataValidation>
    <dataValidation type="list" allowBlank="1" showInputMessage="1" showErrorMessage="1" errorTitle="Wybiesz wartość z menu" sqref="F16:F20">
      <formula1>$F$105:$F$113</formula1>
    </dataValidation>
    <dataValidation type="list" allowBlank="1" showInputMessage="1" showErrorMessage="1" sqref="G29:H29">
      <formula1>$F$116:$F$118</formula1>
    </dataValidation>
    <dataValidation type="list" allowBlank="1" showInputMessage="1" showErrorMessage="1" sqref="G48 G31:H31">
      <formula1>$B$115:$B$117</formula1>
    </dataValidation>
    <dataValidation type="list" allowBlank="1" showInputMessage="1" showErrorMessage="1" sqref="L25:L26 L53 L50 L48 L43:L46 J25:J26 J43:J44">
      <formula1>$A$123:$B$123</formula1>
    </dataValidation>
    <dataValidation type="list" allowBlank="1" showInputMessage="1" showErrorMessage="1" sqref="F22">
      <formula1>$B$110:$B$111</formula1>
    </dataValidation>
  </dataValidations>
  <pageMargins left="0.7" right="0.7" top="0.75" bottom="0.75" header="0.3" footer="0.3"/>
  <pageSetup paperSize="9" scale="55" fitToHeight="0" orientation="portrait" horizontalDpi="4294967295" verticalDpi="4294967295" r:id="rId1"/>
  <colBreaks count="1" manualBreakCount="1">
    <brk id="8" max="1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</vt:i4>
      </vt:variant>
    </vt:vector>
  </HeadingPairs>
  <TitlesOfParts>
    <vt:vector size="15" baseType="lpstr">
      <vt:lpstr>Profesor (st. badawcze)</vt:lpstr>
      <vt:lpstr>Profesor AWF (st. badawcze)</vt:lpstr>
      <vt:lpstr>Adiunkt (st. badawcze)</vt:lpstr>
      <vt:lpstr>Asystent (st. badawcze)</vt:lpstr>
      <vt:lpstr>Profesor (st. bad.-dyd.)</vt:lpstr>
      <vt:lpstr>Profesor AWF (st. bad.-dyd.)</vt:lpstr>
      <vt:lpstr>Adiunkt (st. bad.-dyd.)</vt:lpstr>
      <vt:lpstr>Asystent (st. bad.-dyd.)</vt:lpstr>
      <vt:lpstr>Profesor (st. dydaktyczne)</vt:lpstr>
      <vt:lpstr>Profesor AWF (st. dydaktyczne)</vt:lpstr>
      <vt:lpstr>Adiunkt (st. dydaktyczne)</vt:lpstr>
      <vt:lpstr>Asystent (st. dydaktyczne)</vt:lpstr>
      <vt:lpstr>Lektor</vt:lpstr>
      <vt:lpstr>'Profesor (st. bad.-dyd.)'!Obszar_wydruku</vt:lpstr>
      <vt:lpstr>'Profesor (st. badawcze)'!Obszar_wydruku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Makaruk</dc:creator>
  <cp:lastModifiedBy>Małgorzata Derzechowska</cp:lastModifiedBy>
  <cp:lastPrinted>2021-03-27T14:58:31Z</cp:lastPrinted>
  <dcterms:created xsi:type="dcterms:W3CDTF">2018-05-31T18:46:10Z</dcterms:created>
  <dcterms:modified xsi:type="dcterms:W3CDTF">2023-05-31T06:45:13Z</dcterms:modified>
</cp:coreProperties>
</file>